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NB" sheetId="1" r:id="rId1"/>
  </sheets>
  <calcPr calcId="152511" concurrentManualCount="8"/>
</workbook>
</file>

<file path=xl/calcChain.xml><?xml version="1.0" encoding="utf-8"?>
<calcChain xmlns="http://schemas.openxmlformats.org/spreadsheetml/2006/main">
  <c r="Q319" i="1" l="1"/>
  <c r="Q318" i="1"/>
  <c r="Q317" i="1"/>
  <c r="Q316" i="1"/>
  <c r="R316" i="1" s="1"/>
  <c r="Q315" i="1"/>
  <c r="R315" i="1" s="1"/>
  <c r="Q314" i="1"/>
  <c r="R314" i="1" s="1"/>
  <c r="Q313" i="1"/>
  <c r="Q312" i="1"/>
  <c r="R312" i="1" s="1"/>
  <c r="Q311" i="1"/>
  <c r="Q310" i="1"/>
  <c r="Q309" i="1"/>
  <c r="Q308" i="1"/>
  <c r="R308" i="1" s="1"/>
  <c r="Q307" i="1"/>
  <c r="Q306" i="1"/>
  <c r="R306" i="1" s="1"/>
  <c r="Q305" i="1"/>
  <c r="Q304" i="1"/>
  <c r="Q303" i="1"/>
  <c r="Q302" i="1"/>
  <c r="Q301" i="1"/>
  <c r="Q300" i="1"/>
  <c r="Q299" i="1"/>
  <c r="R299" i="1" s="1"/>
  <c r="Q298" i="1"/>
  <c r="R298" i="1" s="1"/>
  <c r="Q297" i="1"/>
  <c r="R297" i="1" s="1"/>
  <c r="Q296" i="1"/>
  <c r="R296" i="1" s="1"/>
  <c r="Q295" i="1"/>
  <c r="Q294" i="1"/>
  <c r="Q293" i="1"/>
  <c r="Q292" i="1"/>
  <c r="Q291" i="1"/>
  <c r="R291" i="1" s="1"/>
  <c r="Q290" i="1"/>
  <c r="Q289" i="1"/>
  <c r="Q288" i="1"/>
  <c r="Q287" i="1"/>
  <c r="Q286" i="1"/>
  <c r="Q285" i="1"/>
  <c r="Q284" i="1"/>
  <c r="Q283" i="1"/>
  <c r="Q282" i="1"/>
  <c r="R282" i="1" s="1"/>
  <c r="Q281" i="1"/>
  <c r="R281" i="1" s="1"/>
  <c r="Q280" i="1"/>
  <c r="R280" i="1" s="1"/>
  <c r="Q279" i="1"/>
  <c r="Q278" i="1"/>
  <c r="Q277" i="1"/>
  <c r="Q276" i="1"/>
  <c r="R276" i="1" s="1"/>
  <c r="Q275" i="1"/>
  <c r="R275" i="1" s="1"/>
  <c r="Q274" i="1"/>
  <c r="Q273" i="1"/>
  <c r="R273" i="1" s="1"/>
  <c r="Q272" i="1"/>
  <c r="R272" i="1" s="1"/>
  <c r="Q271" i="1"/>
  <c r="Q270" i="1"/>
  <c r="Q269" i="1"/>
  <c r="Q268" i="1"/>
  <c r="Q267" i="1"/>
  <c r="R267" i="1" s="1"/>
  <c r="Q266" i="1"/>
  <c r="Q265" i="1"/>
  <c r="Q264" i="1"/>
  <c r="R264" i="1" s="1"/>
  <c r="Q263" i="1"/>
  <c r="Q262" i="1"/>
  <c r="Q261" i="1"/>
  <c r="Q260" i="1"/>
  <c r="Q259" i="1"/>
  <c r="Q258" i="1"/>
  <c r="Q257" i="1"/>
  <c r="R257" i="1" s="1"/>
  <c r="Q256" i="1"/>
  <c r="Q255" i="1"/>
  <c r="Q254" i="1"/>
  <c r="Q253" i="1"/>
  <c r="Q252" i="1"/>
  <c r="Q251" i="1"/>
  <c r="Q250" i="1"/>
  <c r="Q249" i="1"/>
  <c r="R249" i="1" s="1"/>
  <c r="Q248" i="1"/>
  <c r="R248" i="1" s="1"/>
  <c r="Q247" i="1"/>
  <c r="Q246" i="1"/>
  <c r="Q245" i="1"/>
  <c r="Q244" i="1"/>
  <c r="Q243" i="1"/>
  <c r="Q242" i="1"/>
  <c r="R242" i="1" s="1"/>
  <c r="Q241" i="1"/>
  <c r="R241" i="1" s="1"/>
  <c r="Q240" i="1"/>
  <c r="R240" i="1" s="1"/>
  <c r="Q239" i="1"/>
  <c r="Q238" i="1"/>
  <c r="Q237" i="1"/>
  <c r="Q236" i="1"/>
  <c r="Q235" i="1"/>
  <c r="Q234" i="1"/>
  <c r="R234" i="1" s="1"/>
  <c r="Q233" i="1"/>
  <c r="Q232" i="1"/>
  <c r="Q231" i="1"/>
  <c r="Q230" i="1"/>
  <c r="Q229" i="1"/>
  <c r="Q228" i="1"/>
  <c r="Q227" i="1"/>
  <c r="Q226" i="1"/>
  <c r="R226" i="1" s="1"/>
  <c r="Q225" i="1"/>
  <c r="Q224" i="1"/>
  <c r="Q223" i="1"/>
  <c r="Q222" i="1"/>
  <c r="Q221" i="1"/>
  <c r="Q220" i="1"/>
  <c r="R220" i="1" s="1"/>
  <c r="Q219" i="1"/>
  <c r="R219" i="1" s="1"/>
  <c r="Q218" i="1"/>
  <c r="R218" i="1" s="1"/>
  <c r="Q217" i="1"/>
  <c r="Q216" i="1"/>
  <c r="Q215" i="1"/>
  <c r="Q214" i="1"/>
  <c r="Q213" i="1"/>
  <c r="Q212" i="1"/>
  <c r="R212" i="1" s="1"/>
  <c r="Q211" i="1"/>
  <c r="R211" i="1" s="1"/>
  <c r="Q210" i="1"/>
  <c r="R210" i="1" s="1"/>
  <c r="Q209" i="1"/>
  <c r="Q208" i="1"/>
  <c r="R208" i="1" s="1"/>
  <c r="Q207" i="1"/>
  <c r="Q206" i="1"/>
  <c r="Q205" i="1"/>
  <c r="Q204" i="1"/>
  <c r="R204" i="1" s="1"/>
  <c r="Q203" i="1"/>
  <c r="R203" i="1" s="1"/>
  <c r="Q202" i="1"/>
  <c r="Q201" i="1"/>
  <c r="R201" i="1" s="1"/>
  <c r="Q200" i="1"/>
  <c r="R200" i="1" s="1"/>
  <c r="Q199" i="1"/>
  <c r="Q198" i="1"/>
  <c r="Q197" i="1"/>
  <c r="Q196" i="1"/>
  <c r="Q195" i="1"/>
  <c r="R195" i="1" s="1"/>
  <c r="Q194" i="1"/>
  <c r="R194" i="1" s="1"/>
  <c r="Q193" i="1"/>
  <c r="R193" i="1" s="1"/>
  <c r="Q192" i="1"/>
  <c r="R192" i="1" s="1"/>
  <c r="Q191" i="1"/>
  <c r="Q190" i="1"/>
  <c r="Q189" i="1"/>
  <c r="Q188" i="1"/>
  <c r="Q187" i="1"/>
  <c r="R187" i="1" s="1"/>
  <c r="Q186" i="1"/>
  <c r="Q185" i="1"/>
  <c r="Q184" i="1"/>
  <c r="R184" i="1" s="1"/>
  <c r="Q183" i="1"/>
  <c r="Q182" i="1"/>
  <c r="Q181" i="1"/>
  <c r="Q180" i="1"/>
  <c r="Q179" i="1"/>
  <c r="Q178" i="1"/>
  <c r="R178" i="1" s="1"/>
  <c r="Q177" i="1"/>
  <c r="Q176" i="1"/>
  <c r="Q175" i="1"/>
  <c r="Q174" i="1"/>
  <c r="Q173" i="1"/>
  <c r="Q172" i="1"/>
  <c r="Q171" i="1"/>
  <c r="R171" i="1" s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R153" i="1" s="1"/>
  <c r="Q152" i="1"/>
  <c r="Q151" i="1"/>
  <c r="Q150" i="1"/>
  <c r="Q149" i="1"/>
  <c r="Q148" i="1"/>
  <c r="Q147" i="1"/>
  <c r="Q146" i="1"/>
  <c r="R146" i="1" s="1"/>
  <c r="Q145" i="1"/>
  <c r="Q144" i="1"/>
  <c r="Q143" i="1"/>
  <c r="Q142" i="1"/>
  <c r="Q141" i="1"/>
  <c r="Q140" i="1"/>
  <c r="R140" i="1" s="1"/>
  <c r="Q139" i="1"/>
  <c r="Q138" i="1"/>
  <c r="Q137" i="1"/>
  <c r="R137" i="1" s="1"/>
  <c r="Q136" i="1"/>
  <c r="Q135" i="1"/>
  <c r="Q134" i="1"/>
  <c r="Q133" i="1"/>
  <c r="Q132" i="1"/>
  <c r="R132" i="1" s="1"/>
  <c r="Q131" i="1"/>
  <c r="R131" i="1" s="1"/>
  <c r="Q130" i="1"/>
  <c r="R130" i="1" s="1"/>
  <c r="Q129" i="1"/>
  <c r="R129" i="1" s="1"/>
  <c r="Q128" i="1"/>
  <c r="R128" i="1" s="1"/>
  <c r="Q127" i="1"/>
  <c r="Q126" i="1"/>
  <c r="Q125" i="1"/>
  <c r="Q124" i="1"/>
  <c r="R124" i="1" s="1"/>
  <c r="Q123" i="1"/>
  <c r="R123" i="1" s="1"/>
  <c r="Q122" i="1"/>
  <c r="R122" i="1" s="1"/>
  <c r="Q121" i="1"/>
  <c r="R121" i="1" s="1"/>
  <c r="Q120" i="1"/>
  <c r="R120" i="1" s="1"/>
  <c r="Q119" i="1"/>
  <c r="Q118" i="1"/>
  <c r="Q117" i="1"/>
  <c r="Q116" i="1"/>
  <c r="Q115" i="1"/>
  <c r="Q114" i="1"/>
  <c r="Q113" i="1"/>
  <c r="R113" i="1" s="1"/>
  <c r="Q112" i="1"/>
  <c r="R112" i="1" s="1"/>
  <c r="Q111" i="1"/>
  <c r="Q110" i="1"/>
  <c r="Q109" i="1"/>
  <c r="Q108" i="1"/>
  <c r="Q107" i="1"/>
  <c r="R107" i="1" s="1"/>
  <c r="Q106" i="1"/>
  <c r="Q105" i="1"/>
  <c r="Q104" i="1"/>
  <c r="Q103" i="1"/>
  <c r="Q102" i="1"/>
  <c r="Q101" i="1"/>
  <c r="Q100" i="1"/>
  <c r="Q99" i="1"/>
  <c r="R99" i="1" s="1"/>
  <c r="Q98" i="1"/>
  <c r="Q97" i="1"/>
  <c r="Q96" i="1"/>
  <c r="R96" i="1" s="1"/>
  <c r="Q95" i="1"/>
  <c r="Q94" i="1"/>
  <c r="Q93" i="1"/>
  <c r="Q92" i="1"/>
  <c r="Q91" i="1"/>
  <c r="Q90" i="1"/>
  <c r="Q89" i="1"/>
  <c r="R89" i="1" s="1"/>
  <c r="Q88" i="1"/>
  <c r="R88" i="1" s="1"/>
  <c r="Q87" i="1"/>
  <c r="Q86" i="1"/>
  <c r="Q85" i="1"/>
  <c r="Q84" i="1"/>
  <c r="Q83" i="1"/>
  <c r="Q82" i="1"/>
  <c r="Q81" i="1"/>
  <c r="R81" i="1" s="1"/>
  <c r="Q80" i="1"/>
  <c r="R80" i="1" s="1"/>
  <c r="Q79" i="1"/>
  <c r="Q78" i="1"/>
  <c r="Q77" i="1"/>
  <c r="Q76" i="1"/>
  <c r="Q75" i="1"/>
  <c r="Q74" i="1"/>
  <c r="R74" i="1" s="1"/>
  <c r="Q73" i="1"/>
  <c r="R73" i="1" s="1"/>
  <c r="Q72" i="1"/>
  <c r="Q71" i="1"/>
  <c r="Q70" i="1"/>
  <c r="Q69" i="1"/>
  <c r="Q68" i="1"/>
  <c r="Q67" i="1"/>
  <c r="Q66" i="1"/>
  <c r="Q65" i="1"/>
  <c r="Q64" i="1"/>
  <c r="R64" i="1" s="1"/>
  <c r="Q63" i="1"/>
  <c r="Q62" i="1"/>
  <c r="Q61" i="1"/>
  <c r="Q60" i="1"/>
  <c r="Q59" i="1"/>
  <c r="Q58" i="1"/>
  <c r="Q57" i="1"/>
  <c r="Q56" i="1"/>
  <c r="R56" i="1" s="1"/>
  <c r="Q55" i="1"/>
  <c r="Q54" i="1"/>
  <c r="Q53" i="1"/>
  <c r="Q52" i="1"/>
  <c r="Q51" i="1"/>
  <c r="Q50" i="1"/>
  <c r="R50" i="1" s="1"/>
  <c r="Q49" i="1"/>
  <c r="Q48" i="1"/>
  <c r="R48" i="1" s="1"/>
  <c r="Q47" i="1"/>
  <c r="Q46" i="1"/>
  <c r="Q45" i="1"/>
  <c r="Q44" i="1"/>
  <c r="Q43" i="1"/>
  <c r="Q42" i="1"/>
  <c r="R42" i="1" s="1"/>
  <c r="Q41" i="1"/>
  <c r="Q40" i="1"/>
  <c r="Q39" i="1"/>
  <c r="Q38" i="1"/>
  <c r="Q37" i="1"/>
  <c r="Q36" i="1"/>
  <c r="Q35" i="1"/>
  <c r="R35" i="1" s="1"/>
  <c r="Q34" i="1"/>
  <c r="R34" i="1" s="1"/>
  <c r="Q33" i="1"/>
  <c r="Q32" i="1"/>
  <c r="R32" i="1" s="1"/>
  <c r="Q31" i="1"/>
  <c r="Q30" i="1"/>
  <c r="Q29" i="1"/>
  <c r="Q28" i="1"/>
  <c r="R28" i="1" s="1"/>
  <c r="Q27" i="1"/>
  <c r="R27" i="1" s="1"/>
  <c r="Q26" i="1"/>
  <c r="Q25" i="1"/>
  <c r="R25" i="1" s="1"/>
  <c r="Q24" i="1"/>
  <c r="R24" i="1" s="1"/>
  <c r="Q23" i="1"/>
  <c r="Q22" i="1"/>
  <c r="Q21" i="1"/>
  <c r="Q20" i="1"/>
  <c r="Q19" i="1"/>
  <c r="R19" i="1" s="1"/>
  <c r="Q18" i="1"/>
  <c r="Q17" i="1"/>
  <c r="R17" i="1" s="1"/>
  <c r="Q16" i="1"/>
  <c r="R16" i="1" s="1"/>
  <c r="Q15" i="1"/>
  <c r="Q14" i="1"/>
  <c r="Q13" i="1"/>
  <c r="Q12" i="1"/>
  <c r="Q11" i="1"/>
  <c r="Q10" i="1"/>
  <c r="Q9" i="1"/>
  <c r="R9" i="1" s="1"/>
  <c r="Q8" i="1"/>
  <c r="R8" i="1" s="1"/>
  <c r="Q7" i="1"/>
  <c r="Q6" i="1"/>
  <c r="Q5" i="1"/>
  <c r="Q4" i="1"/>
  <c r="Q3" i="1"/>
  <c r="Q2" i="1"/>
  <c r="R2" i="1" s="1"/>
  <c r="N319" i="1"/>
  <c r="R319" i="1" s="1"/>
  <c r="B319" i="1"/>
  <c r="N318" i="1"/>
  <c r="B318" i="1"/>
  <c r="N317" i="1"/>
  <c r="B317" i="1"/>
  <c r="N316" i="1"/>
  <c r="B316" i="1"/>
  <c r="N315" i="1"/>
  <c r="B315" i="1"/>
  <c r="N314" i="1"/>
  <c r="B314" i="1"/>
  <c r="N313" i="1"/>
  <c r="B313" i="1"/>
  <c r="N312" i="1"/>
  <c r="B312" i="1"/>
  <c r="N311" i="1"/>
  <c r="R311" i="1" s="1"/>
  <c r="B311" i="1"/>
  <c r="N310" i="1"/>
  <c r="B310" i="1"/>
  <c r="N309" i="1"/>
  <c r="B309" i="1"/>
  <c r="N308" i="1"/>
  <c r="B308" i="1"/>
  <c r="N307" i="1"/>
  <c r="R307" i="1"/>
  <c r="B307" i="1"/>
  <c r="N306" i="1"/>
  <c r="B306" i="1"/>
  <c r="N305" i="1"/>
  <c r="B305" i="1"/>
  <c r="N304" i="1"/>
  <c r="B304" i="1"/>
  <c r="N303" i="1"/>
  <c r="R303" i="1" s="1"/>
  <c r="B303" i="1"/>
  <c r="N302" i="1"/>
  <c r="B302" i="1"/>
  <c r="N301" i="1"/>
  <c r="B301" i="1"/>
  <c r="N300" i="1"/>
  <c r="R300" i="1" s="1"/>
  <c r="B300" i="1"/>
  <c r="N299" i="1"/>
  <c r="B299" i="1"/>
  <c r="N298" i="1"/>
  <c r="B298" i="1"/>
  <c r="N297" i="1"/>
  <c r="B297" i="1"/>
  <c r="N296" i="1"/>
  <c r="B296" i="1"/>
  <c r="N295" i="1"/>
  <c r="B295" i="1"/>
  <c r="N294" i="1"/>
  <c r="B294" i="1"/>
  <c r="N293" i="1"/>
  <c r="R293" i="1" s="1"/>
  <c r="N292" i="1"/>
  <c r="R292" i="1" s="1"/>
  <c r="N291" i="1"/>
  <c r="N290" i="1"/>
  <c r="N289" i="1"/>
  <c r="N288" i="1"/>
  <c r="N287" i="1"/>
  <c r="N286" i="1"/>
  <c r="R286" i="1" s="1"/>
  <c r="N285" i="1"/>
  <c r="R285" i="1" s="1"/>
  <c r="N284" i="1"/>
  <c r="R284" i="1" s="1"/>
  <c r="N283" i="1"/>
  <c r="R283" i="1"/>
  <c r="N282" i="1"/>
  <c r="N281" i="1"/>
  <c r="N280" i="1"/>
  <c r="N279" i="1"/>
  <c r="R279" i="1" s="1"/>
  <c r="N278" i="1"/>
  <c r="R278" i="1" s="1"/>
  <c r="N277" i="1"/>
  <c r="R277" i="1" s="1"/>
  <c r="N276" i="1"/>
  <c r="N275" i="1"/>
  <c r="N274" i="1"/>
  <c r="N273" i="1"/>
  <c r="N272" i="1"/>
  <c r="N271" i="1"/>
  <c r="R271" i="1" s="1"/>
  <c r="N270" i="1"/>
  <c r="R270" i="1" s="1"/>
  <c r="N269" i="1"/>
  <c r="N268" i="1"/>
  <c r="N267" i="1"/>
  <c r="N266" i="1"/>
  <c r="N265" i="1"/>
  <c r="N264" i="1"/>
  <c r="N263" i="1"/>
  <c r="R263" i="1" s="1"/>
  <c r="N262" i="1"/>
  <c r="R262" i="1" s="1"/>
  <c r="N261" i="1"/>
  <c r="B261" i="1"/>
  <c r="N260" i="1"/>
  <c r="N259" i="1"/>
  <c r="R259" i="1"/>
  <c r="N258" i="1"/>
  <c r="N257" i="1"/>
  <c r="N256" i="1"/>
  <c r="N255" i="1"/>
  <c r="N254" i="1"/>
  <c r="N253" i="1"/>
  <c r="R253" i="1" s="1"/>
  <c r="B253" i="1"/>
  <c r="N252" i="1"/>
  <c r="R252" i="1" s="1"/>
  <c r="B252" i="1"/>
  <c r="N251" i="1"/>
  <c r="N250" i="1"/>
  <c r="N249" i="1"/>
  <c r="N248" i="1"/>
  <c r="N247" i="1"/>
  <c r="N246" i="1"/>
  <c r="N245" i="1"/>
  <c r="R245" i="1" s="1"/>
  <c r="N244" i="1"/>
  <c r="R244" i="1" s="1"/>
  <c r="N243" i="1"/>
  <c r="R243" i="1" s="1"/>
  <c r="N242" i="1"/>
  <c r="N241" i="1"/>
  <c r="N240" i="1"/>
  <c r="N239" i="1"/>
  <c r="R239" i="1" s="1"/>
  <c r="N238" i="1"/>
  <c r="N237" i="1"/>
  <c r="R237" i="1" s="1"/>
  <c r="N236" i="1"/>
  <c r="R236" i="1" s="1"/>
  <c r="N235" i="1"/>
  <c r="N234" i="1"/>
  <c r="N233" i="1"/>
  <c r="N232" i="1"/>
  <c r="N231" i="1"/>
  <c r="N230" i="1"/>
  <c r="N229" i="1"/>
  <c r="R229" i="1" s="1"/>
  <c r="N228" i="1"/>
  <c r="R228" i="1" s="1"/>
  <c r="N227" i="1"/>
  <c r="N226" i="1"/>
  <c r="N225" i="1"/>
  <c r="N224" i="1"/>
  <c r="N223" i="1"/>
  <c r="R223" i="1" s="1"/>
  <c r="N222" i="1"/>
  <c r="N221" i="1"/>
  <c r="R221" i="1" s="1"/>
  <c r="N220" i="1"/>
  <c r="N219" i="1"/>
  <c r="N218" i="1"/>
  <c r="B218" i="1"/>
  <c r="N217" i="1"/>
  <c r="B217" i="1"/>
  <c r="N216" i="1"/>
  <c r="B216" i="1"/>
  <c r="N215" i="1"/>
  <c r="R215" i="1" s="1"/>
  <c r="B215" i="1"/>
  <c r="N214" i="1"/>
  <c r="B214" i="1"/>
  <c r="N213" i="1"/>
  <c r="R213" i="1" s="1"/>
  <c r="B213" i="1"/>
  <c r="N212" i="1"/>
  <c r="B212" i="1"/>
  <c r="N211" i="1"/>
  <c r="B211" i="1"/>
  <c r="N210" i="1"/>
  <c r="B210" i="1"/>
  <c r="N209" i="1"/>
  <c r="B209" i="1"/>
  <c r="N208" i="1"/>
  <c r="B208" i="1"/>
  <c r="N207" i="1"/>
  <c r="R207" i="1" s="1"/>
  <c r="B207" i="1"/>
  <c r="N206" i="1"/>
  <c r="B206" i="1"/>
  <c r="N205" i="1"/>
  <c r="R205" i="1" s="1"/>
  <c r="B205" i="1"/>
  <c r="N204" i="1"/>
  <c r="B204" i="1"/>
  <c r="N203" i="1"/>
  <c r="B203" i="1"/>
  <c r="N202" i="1"/>
  <c r="B202" i="1"/>
  <c r="N201" i="1"/>
  <c r="N200" i="1"/>
  <c r="N199" i="1"/>
  <c r="R199" i="1" s="1"/>
  <c r="B199" i="1"/>
  <c r="N198" i="1"/>
  <c r="B198" i="1"/>
  <c r="N197" i="1"/>
  <c r="R197" i="1" s="1"/>
  <c r="B197" i="1"/>
  <c r="N196" i="1"/>
  <c r="B196" i="1"/>
  <c r="N195" i="1"/>
  <c r="B195" i="1"/>
  <c r="N194" i="1"/>
  <c r="B194" i="1"/>
  <c r="N193" i="1"/>
  <c r="B193" i="1"/>
  <c r="N192" i="1"/>
  <c r="B192" i="1"/>
  <c r="N191" i="1"/>
  <c r="B191" i="1"/>
  <c r="N190" i="1"/>
  <c r="R190" i="1" s="1"/>
  <c r="B190" i="1"/>
  <c r="N189" i="1"/>
  <c r="R189" i="1" s="1"/>
  <c r="B189" i="1"/>
  <c r="N188" i="1"/>
  <c r="N187" i="1"/>
  <c r="B187" i="1"/>
  <c r="N186" i="1"/>
  <c r="B186" i="1"/>
  <c r="N185" i="1"/>
  <c r="B185" i="1"/>
  <c r="N184" i="1"/>
  <c r="B184" i="1"/>
  <c r="N183" i="1"/>
  <c r="B183" i="1"/>
  <c r="N182" i="1"/>
  <c r="B182" i="1"/>
  <c r="N181" i="1"/>
  <c r="R181" i="1" s="1"/>
  <c r="B181" i="1"/>
  <c r="N180" i="1"/>
  <c r="R180" i="1" s="1"/>
  <c r="B180" i="1"/>
  <c r="N179" i="1"/>
  <c r="B179" i="1"/>
  <c r="N178" i="1"/>
  <c r="B178" i="1"/>
  <c r="N177" i="1"/>
  <c r="B177" i="1"/>
  <c r="N176" i="1"/>
  <c r="R176" i="1"/>
  <c r="B176" i="1"/>
  <c r="N175" i="1"/>
  <c r="B175" i="1"/>
  <c r="N174" i="1"/>
  <c r="B174" i="1"/>
  <c r="N173" i="1"/>
  <c r="R173" i="1" s="1"/>
  <c r="B173" i="1"/>
  <c r="N172" i="1"/>
  <c r="R172" i="1" s="1"/>
  <c r="B172" i="1"/>
  <c r="N171" i="1"/>
  <c r="B171" i="1"/>
  <c r="N170" i="1"/>
  <c r="B170" i="1"/>
  <c r="N169" i="1"/>
  <c r="B169" i="1"/>
  <c r="N168" i="1"/>
  <c r="B168" i="1"/>
  <c r="N167" i="1"/>
  <c r="B167" i="1"/>
  <c r="N166" i="1"/>
  <c r="B166" i="1"/>
  <c r="N165" i="1"/>
  <c r="R165" i="1" s="1"/>
  <c r="B165" i="1"/>
  <c r="N164" i="1"/>
  <c r="R164" i="1" s="1"/>
  <c r="B164" i="1"/>
  <c r="N163" i="1"/>
  <c r="B163" i="1"/>
  <c r="N162" i="1"/>
  <c r="B162" i="1"/>
  <c r="N161" i="1"/>
  <c r="B161" i="1"/>
  <c r="N160" i="1"/>
  <c r="B160" i="1"/>
  <c r="N159" i="1"/>
  <c r="B159" i="1"/>
  <c r="N158" i="1"/>
  <c r="B158" i="1"/>
  <c r="N157" i="1"/>
  <c r="B157" i="1"/>
  <c r="N156" i="1"/>
  <c r="R156" i="1" s="1"/>
  <c r="B156" i="1"/>
  <c r="N155" i="1"/>
  <c r="B155" i="1"/>
  <c r="N154" i="1"/>
  <c r="B154" i="1"/>
  <c r="N153" i="1"/>
  <c r="B153" i="1"/>
  <c r="N152" i="1"/>
  <c r="R152" i="1" s="1"/>
  <c r="B152" i="1"/>
  <c r="N151" i="1"/>
  <c r="B151" i="1"/>
  <c r="N150" i="1"/>
  <c r="B150" i="1"/>
  <c r="N149" i="1"/>
  <c r="B149" i="1"/>
  <c r="N148" i="1"/>
  <c r="R148" i="1" s="1"/>
  <c r="B148" i="1"/>
  <c r="N147" i="1"/>
  <c r="B147" i="1"/>
  <c r="N146" i="1"/>
  <c r="B146" i="1"/>
  <c r="N145" i="1"/>
  <c r="B145" i="1"/>
  <c r="N144" i="1"/>
  <c r="R144" i="1" s="1"/>
  <c r="B144" i="1"/>
  <c r="N143" i="1"/>
  <c r="B143" i="1"/>
  <c r="N142" i="1"/>
  <c r="R142" i="1" s="1"/>
  <c r="B142" i="1"/>
  <c r="N141" i="1"/>
  <c r="B141" i="1"/>
  <c r="N140" i="1"/>
  <c r="B140" i="1"/>
  <c r="N139" i="1"/>
  <c r="B139" i="1"/>
  <c r="N138" i="1"/>
  <c r="B138" i="1"/>
  <c r="N137" i="1"/>
  <c r="B137" i="1"/>
  <c r="N136" i="1"/>
  <c r="B136" i="1"/>
  <c r="N135" i="1"/>
  <c r="B135" i="1"/>
  <c r="N134" i="1"/>
  <c r="R134" i="1" s="1"/>
  <c r="B134" i="1"/>
  <c r="N133" i="1"/>
  <c r="R133" i="1" s="1"/>
  <c r="B133" i="1"/>
  <c r="N132" i="1"/>
  <c r="B132" i="1"/>
  <c r="N131" i="1"/>
  <c r="B131" i="1"/>
  <c r="N130" i="1"/>
  <c r="B130" i="1"/>
  <c r="N129" i="1"/>
  <c r="B129" i="1"/>
  <c r="N128" i="1"/>
  <c r="B128" i="1"/>
  <c r="N127" i="1"/>
  <c r="R127" i="1" s="1"/>
  <c r="B127" i="1"/>
  <c r="N126" i="1"/>
  <c r="R126" i="1" s="1"/>
  <c r="B126" i="1"/>
  <c r="N125" i="1"/>
  <c r="R125" i="1" s="1"/>
  <c r="B125" i="1"/>
  <c r="N124" i="1"/>
  <c r="B124" i="1"/>
  <c r="N123" i="1"/>
  <c r="B123" i="1"/>
  <c r="N122" i="1"/>
  <c r="B122" i="1"/>
  <c r="N121" i="1"/>
  <c r="B121" i="1"/>
  <c r="N120" i="1"/>
  <c r="B120" i="1"/>
  <c r="N119" i="1"/>
  <c r="B119" i="1"/>
  <c r="N118" i="1"/>
  <c r="R118" i="1" s="1"/>
  <c r="B118" i="1"/>
  <c r="N117" i="1"/>
  <c r="R117" i="1" s="1"/>
  <c r="B117" i="1"/>
  <c r="N116" i="1"/>
  <c r="B116" i="1"/>
  <c r="N115" i="1"/>
  <c r="B115" i="1"/>
  <c r="N114" i="1"/>
  <c r="B114" i="1"/>
  <c r="N113" i="1"/>
  <c r="B113" i="1"/>
  <c r="N112" i="1"/>
  <c r="B112" i="1"/>
  <c r="N111" i="1"/>
  <c r="B111" i="1"/>
  <c r="N110" i="1"/>
  <c r="B110" i="1"/>
  <c r="N109" i="1"/>
  <c r="R109" i="1" s="1"/>
  <c r="B109" i="1"/>
  <c r="N108" i="1"/>
  <c r="B108" i="1"/>
  <c r="N107" i="1"/>
  <c r="B107" i="1"/>
  <c r="N106" i="1"/>
  <c r="B106" i="1"/>
  <c r="N105" i="1"/>
  <c r="B105" i="1"/>
  <c r="N104" i="1"/>
  <c r="B104" i="1"/>
  <c r="N103" i="1"/>
  <c r="B103" i="1"/>
  <c r="N102" i="1"/>
  <c r="B102" i="1"/>
  <c r="N101" i="1"/>
  <c r="R101" i="1" s="1"/>
  <c r="B101" i="1"/>
  <c r="N100" i="1"/>
  <c r="B100" i="1"/>
  <c r="N99" i="1"/>
  <c r="B99" i="1"/>
  <c r="N98" i="1"/>
  <c r="B98" i="1"/>
  <c r="N97" i="1"/>
  <c r="B97" i="1"/>
  <c r="N96" i="1"/>
  <c r="B96" i="1"/>
  <c r="N95" i="1"/>
  <c r="R95" i="1" s="1"/>
  <c r="B95" i="1"/>
  <c r="N94" i="1"/>
  <c r="R94" i="1" s="1"/>
  <c r="B94" i="1"/>
  <c r="N93" i="1"/>
  <c r="B93" i="1"/>
  <c r="N92" i="1"/>
  <c r="B92" i="1"/>
  <c r="N91" i="1"/>
  <c r="B91" i="1"/>
  <c r="N90" i="1"/>
  <c r="B90" i="1"/>
  <c r="N89" i="1"/>
  <c r="B89" i="1"/>
  <c r="N88" i="1"/>
  <c r="B88" i="1"/>
  <c r="N87" i="1"/>
  <c r="R87" i="1" s="1"/>
  <c r="B87" i="1"/>
  <c r="N86" i="1"/>
  <c r="B86" i="1"/>
  <c r="N85" i="1"/>
  <c r="B85" i="1"/>
  <c r="N84" i="1"/>
  <c r="R84" i="1" s="1"/>
  <c r="B84" i="1"/>
  <c r="N83" i="1"/>
  <c r="R83" i="1" s="1"/>
  <c r="B83" i="1"/>
  <c r="N82" i="1"/>
  <c r="B82" i="1"/>
  <c r="N81" i="1"/>
  <c r="B81" i="1"/>
  <c r="N80" i="1"/>
  <c r="B80" i="1"/>
  <c r="N79" i="1"/>
  <c r="R79" i="1" s="1"/>
  <c r="B79" i="1"/>
  <c r="N78" i="1"/>
  <c r="B78" i="1"/>
  <c r="N77" i="1"/>
  <c r="B77" i="1"/>
  <c r="N76" i="1"/>
  <c r="B76" i="1"/>
  <c r="N75" i="1"/>
  <c r="B75" i="1"/>
  <c r="N74" i="1"/>
  <c r="B74" i="1"/>
  <c r="N73" i="1"/>
  <c r="B73" i="1"/>
  <c r="N72" i="1"/>
  <c r="B72" i="1"/>
  <c r="N71" i="1"/>
  <c r="R71" i="1" s="1"/>
  <c r="B71" i="1"/>
  <c r="N70" i="1"/>
  <c r="B70" i="1"/>
  <c r="N69" i="1"/>
  <c r="B69" i="1"/>
  <c r="N68" i="1"/>
  <c r="B68" i="1"/>
  <c r="N67" i="1"/>
  <c r="R67" i="1" s="1"/>
  <c r="B67" i="1"/>
  <c r="N66" i="1"/>
  <c r="B66" i="1"/>
  <c r="N65" i="1"/>
  <c r="B65" i="1"/>
  <c r="N64" i="1"/>
  <c r="B64" i="1"/>
  <c r="N63" i="1"/>
  <c r="B63" i="1"/>
  <c r="N62" i="1"/>
  <c r="B62" i="1"/>
  <c r="N61" i="1"/>
  <c r="B61" i="1"/>
  <c r="N60" i="1"/>
  <c r="R60" i="1" s="1"/>
  <c r="B60" i="1"/>
  <c r="N59" i="1"/>
  <c r="R59" i="1" s="1"/>
  <c r="B59" i="1"/>
  <c r="N58" i="1"/>
  <c r="B58" i="1"/>
  <c r="N57" i="1"/>
  <c r="B57" i="1"/>
  <c r="N56" i="1"/>
  <c r="B56" i="1"/>
  <c r="N55" i="1"/>
  <c r="B55" i="1"/>
  <c r="N54" i="1"/>
  <c r="B54" i="1"/>
  <c r="N53" i="1"/>
  <c r="B53" i="1"/>
  <c r="N52" i="1"/>
  <c r="R52" i="1" s="1"/>
  <c r="B52" i="1"/>
  <c r="N51" i="1"/>
  <c r="R51" i="1" s="1"/>
  <c r="B51" i="1"/>
  <c r="N50" i="1"/>
  <c r="N49" i="1"/>
  <c r="B49" i="1"/>
  <c r="N48" i="1"/>
  <c r="B48" i="1"/>
  <c r="N47" i="1"/>
  <c r="R47" i="1" s="1"/>
  <c r="B47" i="1"/>
  <c r="N46" i="1"/>
  <c r="B46" i="1"/>
  <c r="N45" i="1"/>
  <c r="R45" i="1" s="1"/>
  <c r="B45" i="1"/>
  <c r="N44" i="1"/>
  <c r="R44" i="1" s="1"/>
  <c r="B44" i="1"/>
  <c r="N43" i="1"/>
  <c r="R43" i="1" s="1"/>
  <c r="B43" i="1"/>
  <c r="N42" i="1"/>
  <c r="B42" i="1"/>
  <c r="N41" i="1"/>
  <c r="B41" i="1"/>
  <c r="N40" i="1"/>
  <c r="B40" i="1"/>
  <c r="N39" i="1"/>
  <c r="B39" i="1"/>
  <c r="N38" i="1"/>
  <c r="B38" i="1"/>
  <c r="N37" i="1"/>
  <c r="R37" i="1" s="1"/>
  <c r="B37" i="1"/>
  <c r="N36" i="1"/>
  <c r="R36" i="1" s="1"/>
  <c r="B36" i="1"/>
  <c r="N35" i="1"/>
  <c r="B35" i="1"/>
  <c r="N34" i="1"/>
  <c r="B34" i="1"/>
  <c r="N33" i="1"/>
  <c r="B33" i="1"/>
  <c r="N32" i="1"/>
  <c r="B32" i="1"/>
  <c r="N31" i="1"/>
  <c r="B31" i="1"/>
  <c r="N30" i="1"/>
  <c r="B30" i="1"/>
  <c r="N29" i="1"/>
  <c r="R29" i="1" s="1"/>
  <c r="B29" i="1"/>
  <c r="N28" i="1"/>
  <c r="B28" i="1"/>
  <c r="N27" i="1"/>
  <c r="B27" i="1"/>
  <c r="N26" i="1"/>
  <c r="B26" i="1"/>
  <c r="N25" i="1"/>
  <c r="B25" i="1"/>
  <c r="N24" i="1"/>
  <c r="B24" i="1"/>
  <c r="N23" i="1"/>
  <c r="B23" i="1"/>
  <c r="N22" i="1"/>
  <c r="R22" i="1" s="1"/>
  <c r="B22" i="1"/>
  <c r="N21" i="1"/>
  <c r="R21" i="1" s="1"/>
  <c r="B21" i="1"/>
  <c r="N20" i="1"/>
  <c r="B20" i="1"/>
  <c r="N19" i="1"/>
  <c r="B19" i="1"/>
  <c r="N18" i="1"/>
  <c r="B18" i="1"/>
  <c r="N17" i="1"/>
  <c r="B17" i="1"/>
  <c r="N16" i="1"/>
  <c r="B16" i="1"/>
  <c r="N15" i="1"/>
  <c r="R15" i="1" s="1"/>
  <c r="B15" i="1"/>
  <c r="N14" i="1"/>
  <c r="R14" i="1" s="1"/>
  <c r="B14" i="1"/>
  <c r="N13" i="1"/>
  <c r="R13" i="1" s="1"/>
  <c r="B13" i="1"/>
  <c r="N12" i="1"/>
  <c r="B12" i="1"/>
  <c r="N11" i="1"/>
  <c r="R11" i="1" s="1"/>
  <c r="B11" i="1"/>
  <c r="N10" i="1"/>
  <c r="B10" i="1"/>
  <c r="N9" i="1"/>
  <c r="B9" i="1"/>
  <c r="N8" i="1"/>
  <c r="B8" i="1"/>
  <c r="N7" i="1"/>
  <c r="R7" i="1" s="1"/>
  <c r="B7" i="1"/>
  <c r="N6" i="1"/>
  <c r="B6" i="1"/>
  <c r="N5" i="1"/>
  <c r="B5" i="1"/>
  <c r="N4" i="1"/>
  <c r="R4" i="1" s="1"/>
  <c r="B4" i="1"/>
  <c r="N3" i="1"/>
  <c r="R3" i="1"/>
  <c r="B3" i="1"/>
  <c r="N2" i="1"/>
  <c r="B2" i="1"/>
  <c r="AS1" i="1"/>
  <c r="AR1" i="1"/>
  <c r="AQ1" i="1"/>
  <c r="AP1" i="1"/>
  <c r="AO1" i="1"/>
  <c r="AN1" i="1"/>
  <c r="AM1" i="1"/>
  <c r="AL1" i="1"/>
  <c r="AK1" i="1"/>
  <c r="AJ1" i="1"/>
  <c r="AI1" i="1"/>
  <c r="AH1" i="1"/>
  <c r="AG1" i="1"/>
  <c r="AF1" i="1"/>
  <c r="AE1" i="1"/>
  <c r="AD1" i="1"/>
  <c r="AC1" i="1"/>
  <c r="AB1" i="1"/>
  <c r="AA1" i="1"/>
  <c r="Z1" i="1"/>
  <c r="Y1" i="1"/>
  <c r="X1" i="1"/>
  <c r="W1" i="1"/>
  <c r="V1" i="1"/>
  <c r="U1" i="1"/>
  <c r="T1" i="1"/>
  <c r="S1" i="1"/>
  <c r="R75" i="1"/>
  <c r="R91" i="1"/>
  <c r="R139" i="1"/>
  <c r="R147" i="1"/>
  <c r="R155" i="1"/>
  <c r="R163" i="1"/>
  <c r="R227" i="1"/>
  <c r="R235" i="1"/>
  <c r="R251" i="1"/>
  <c r="R261" i="1"/>
  <c r="R53" i="1"/>
  <c r="R61" i="1"/>
  <c r="R69" i="1"/>
  <c r="R77" i="1"/>
  <c r="R85" i="1"/>
  <c r="R93" i="1"/>
  <c r="R141" i="1"/>
  <c r="R149" i="1"/>
  <c r="R157" i="1"/>
  <c r="R5" i="1"/>
  <c r="R269" i="1"/>
  <c r="R301" i="1"/>
  <c r="R309" i="1"/>
  <c r="R49" i="1"/>
  <c r="R57" i="1"/>
  <c r="R177" i="1"/>
  <c r="R185" i="1"/>
  <c r="R305" i="1"/>
  <c r="R313" i="1"/>
  <c r="R68" i="1"/>
  <c r="R76" i="1"/>
  <c r="R92" i="1"/>
  <c r="R100" i="1"/>
  <c r="R188" i="1"/>
  <c r="R196" i="1"/>
  <c r="R260" i="1"/>
  <c r="R268" i="1"/>
  <c r="R317" i="1"/>
  <c r="R30" i="1"/>
  <c r="R54" i="1"/>
  <c r="R62" i="1"/>
  <c r="R182" i="1"/>
  <c r="R198" i="1"/>
  <c r="R206" i="1"/>
  <c r="R214" i="1"/>
  <c r="R254" i="1"/>
  <c r="R23" i="1"/>
  <c r="R31" i="1"/>
  <c r="R55" i="1"/>
  <c r="R111" i="1"/>
  <c r="R119" i="1"/>
  <c r="R135" i="1"/>
  <c r="R143" i="1"/>
  <c r="R151" i="1"/>
  <c r="R159" i="1"/>
  <c r="R175" i="1"/>
  <c r="R183" i="1"/>
  <c r="R191" i="1"/>
  <c r="R247" i="1"/>
  <c r="R255" i="1"/>
  <c r="R287" i="1"/>
  <c r="R40" i="1" l="1"/>
  <c r="R10" i="1"/>
  <c r="R265" i="1"/>
  <c r="R12" i="1"/>
  <c r="R65" i="1"/>
  <c r="R108" i="1"/>
  <c r="R160" i="1"/>
  <c r="R216" i="1"/>
  <c r="R304" i="1"/>
  <c r="R18" i="1"/>
  <c r="R82" i="1"/>
  <c r="R114" i="1"/>
  <c r="R258" i="1"/>
  <c r="R290" i="1"/>
  <c r="R224" i="1"/>
  <c r="R116" i="1"/>
  <c r="R145" i="1"/>
  <c r="R250" i="1"/>
  <c r="R209" i="1"/>
  <c r="R115" i="1"/>
  <c r="R232" i="1"/>
  <c r="R20" i="1"/>
  <c r="R179" i="1"/>
  <c r="R186" i="1"/>
  <c r="R90" i="1"/>
  <c r="R274" i="1"/>
  <c r="R154" i="1"/>
  <c r="R38" i="1"/>
  <c r="R46" i="1"/>
  <c r="R102" i="1"/>
  <c r="R110" i="1"/>
  <c r="R166" i="1"/>
  <c r="R162" i="1"/>
  <c r="R39" i="1"/>
  <c r="R103" i="1"/>
  <c r="R167" i="1"/>
  <c r="R231" i="1"/>
  <c r="R295" i="1"/>
  <c r="N1" i="1"/>
  <c r="R202" i="1"/>
  <c r="R98" i="1"/>
  <c r="R106" i="1"/>
  <c r="R230" i="1"/>
  <c r="R246" i="1"/>
  <c r="R86" i="1"/>
  <c r="R6" i="1"/>
  <c r="R58" i="1"/>
  <c r="R63" i="1"/>
  <c r="R310" i="1"/>
  <c r="R238" i="1"/>
  <c r="R158" i="1"/>
  <c r="R78" i="1"/>
  <c r="R26" i="1"/>
  <c r="R66" i="1"/>
  <c r="R170" i="1"/>
  <c r="R72" i="1"/>
  <c r="R104" i="1"/>
  <c r="R136" i="1"/>
  <c r="R168" i="1"/>
  <c r="R256" i="1"/>
  <c r="R288" i="1"/>
  <c r="R138" i="1"/>
  <c r="R266" i="1"/>
  <c r="R294" i="1"/>
  <c r="R318" i="1"/>
  <c r="R174" i="1"/>
  <c r="R302" i="1"/>
  <c r="R222" i="1"/>
  <c r="R150" i="1"/>
  <c r="R70" i="1"/>
  <c r="R33" i="1"/>
  <c r="R41" i="1"/>
  <c r="R97" i="1"/>
  <c r="R105" i="1"/>
  <c r="R161" i="1"/>
  <c r="R169" i="1"/>
  <c r="R217" i="1"/>
  <c r="R225" i="1"/>
  <c r="R233" i="1"/>
  <c r="R289" i="1"/>
  <c r="R1" i="1" l="1"/>
</calcChain>
</file>

<file path=xl/sharedStrings.xml><?xml version="1.0" encoding="utf-8"?>
<sst xmlns="http://schemas.openxmlformats.org/spreadsheetml/2006/main" count="3209" uniqueCount="585">
  <si>
    <r>
      <t>RRP</t>
    </r>
    <r>
      <rPr>
        <b/>
        <sz val="11"/>
        <color indexed="8"/>
        <rFont val="Aptos Light"/>
        <charset val="134"/>
      </rPr>
      <t xml:space="preserve"> </t>
    </r>
    <r>
      <rPr>
        <b/>
        <sz val="11"/>
        <color indexed="8"/>
        <rFont val="Aptos Light"/>
        <charset val="134"/>
      </rPr>
      <t>(AED)</t>
    </r>
  </si>
  <si>
    <t>Conversion €</t>
  </si>
  <si>
    <t>BB550PWT</t>
  </si>
  <si>
    <t>D</t>
  </si>
  <si>
    <t>SEA SALT (108)</t>
  </si>
  <si>
    <t>BB550</t>
  </si>
  <si>
    <t>MENS</t>
  </si>
  <si>
    <t>MEN</t>
  </si>
  <si>
    <t>Lifestyle</t>
  </si>
  <si>
    <t>China</t>
  </si>
  <si>
    <t>BB550ESA</t>
  </si>
  <si>
    <t>WHITE (1)</t>
  </si>
  <si>
    <t>UNISEX</t>
  </si>
  <si>
    <t>Vietnam</t>
  </si>
  <si>
    <t>BB550ESC</t>
  </si>
  <si>
    <t>BB550ESB</t>
  </si>
  <si>
    <t>BB550MCB</t>
  </si>
  <si>
    <t>SLATE GREY (57)</t>
  </si>
  <si>
    <t>BB550MCC</t>
  </si>
  <si>
    <t>DEEP LICHEN GREEN (311)</t>
  </si>
  <si>
    <t>BB550MCA</t>
  </si>
  <si>
    <t>ROSEWOOD (669)</t>
  </si>
  <si>
    <t>WOMEN</t>
  </si>
  <si>
    <t>BB550VGB</t>
  </si>
  <si>
    <t>SEA SALT (18)</t>
  </si>
  <si>
    <t>BB550VGA</t>
  </si>
  <si>
    <t>BB550VGC</t>
  </si>
  <si>
    <t>BBW550QB</t>
  </si>
  <si>
    <t>B</t>
  </si>
  <si>
    <t>PHANTOM (093)</t>
  </si>
  <si>
    <t>WOMENS</t>
  </si>
  <si>
    <t>BBW550QA</t>
  </si>
  <si>
    <t>BBW550BI</t>
  </si>
  <si>
    <t>REFLECTION (073)</t>
  </si>
  <si>
    <t>BBW550BK</t>
  </si>
  <si>
    <t>WHITE (100)</t>
  </si>
  <si>
    <t>BBW550TB</t>
  </si>
  <si>
    <t>BBW550TA</t>
  </si>
  <si>
    <t>BB480LEB</t>
  </si>
  <si>
    <t>ARCTIC GREY (66)</t>
  </si>
  <si>
    <t>BB480</t>
  </si>
  <si>
    <t>BB480LEA</t>
  </si>
  <si>
    <t>MINDFUL GREY (23)</t>
  </si>
  <si>
    <t>BB480LEC</t>
  </si>
  <si>
    <t>CASTLEROCK (15)</t>
  </si>
  <si>
    <t>U997RMC</t>
  </si>
  <si>
    <t>997R</t>
  </si>
  <si>
    <t>Indonesia</t>
  </si>
  <si>
    <t>U997RMB</t>
  </si>
  <si>
    <t>DOLCE (251)</t>
  </si>
  <si>
    <t>U997REA</t>
  </si>
  <si>
    <t>NB NAVY (428)</t>
  </si>
  <si>
    <t>U997REC</t>
  </si>
  <si>
    <t>BLACK (001)</t>
  </si>
  <si>
    <t>CM996UJ2</t>
  </si>
  <si>
    <t>CM996UL2</t>
  </si>
  <si>
    <t>BLACK (1)</t>
  </si>
  <si>
    <t>CM996US2</t>
  </si>
  <si>
    <t>MT580ADC</t>
  </si>
  <si>
    <t>DARK OLIVINE (32)</t>
  </si>
  <si>
    <t>MT580ADB</t>
  </si>
  <si>
    <t>MAGNET (52)</t>
  </si>
  <si>
    <t>MT580EEC</t>
  </si>
  <si>
    <t>MT580ESA</t>
  </si>
  <si>
    <t>WL574ZQC</t>
  </si>
  <si>
    <t>MOONBEAM (121)</t>
  </si>
  <si>
    <t>574+</t>
  </si>
  <si>
    <t>WL574ZQD</t>
  </si>
  <si>
    <t>U574LGGB</t>
  </si>
  <si>
    <t>574 LEGACY</t>
  </si>
  <si>
    <t>U574LGGD</t>
  </si>
  <si>
    <t>ARCTIC GREY (066)</t>
  </si>
  <si>
    <t>ML574DNH</t>
  </si>
  <si>
    <t>BLUE NAVY (968)</t>
  </si>
  <si>
    <t>ML574DBW</t>
  </si>
  <si>
    <t>ML574DWW</t>
  </si>
  <si>
    <t>U574BSB</t>
  </si>
  <si>
    <t>U574GGW</t>
  </si>
  <si>
    <t>PISTACHIO (318)</t>
  </si>
  <si>
    <t>U574BGE</t>
  </si>
  <si>
    <t>APOLLO GREY (046)</t>
  </si>
  <si>
    <t>U574PBE</t>
  </si>
  <si>
    <t>MUSTARD (701)</t>
  </si>
  <si>
    <t>U574GWE</t>
  </si>
  <si>
    <t>ATHLETIC GREY (053)</t>
  </si>
  <si>
    <t>U574RCA</t>
  </si>
  <si>
    <t>ALPINE BLUE (866)</t>
  </si>
  <si>
    <t>U574MGH</t>
  </si>
  <si>
    <t>WL5742BA</t>
  </si>
  <si>
    <t>WL5742BC</t>
  </si>
  <si>
    <t>WL574XD2</t>
  </si>
  <si>
    <t>WL574XE2</t>
  </si>
  <si>
    <t>MVNGOLZ6D</t>
  </si>
  <si>
    <t>MVNGOLZ6</t>
  </si>
  <si>
    <t>MERCURY BLUE (438)</t>
  </si>
  <si>
    <t>VONGO</t>
  </si>
  <si>
    <t>RUNNING</t>
  </si>
  <si>
    <t>GM500MA2</t>
  </si>
  <si>
    <t>CLASSIC PINE (336)</t>
  </si>
  <si>
    <t>GM500MD2</t>
  </si>
  <si>
    <t>U574GBG</t>
  </si>
  <si>
    <t>LIGHT GREY (050)</t>
  </si>
  <si>
    <t>WL574QF2</t>
  </si>
  <si>
    <t>WL574GA2</t>
  </si>
  <si>
    <t>SLATE GREY (057)</t>
  </si>
  <si>
    <t>WL574EVG</t>
  </si>
  <si>
    <t>GREY (030)</t>
  </si>
  <si>
    <t>WL574EVW</t>
  </si>
  <si>
    <t>NIMBUS CLOUD (023)</t>
  </si>
  <si>
    <t>WL574EVB</t>
  </si>
  <si>
    <t>GW500MH2</t>
  </si>
  <si>
    <t>GW500SA2</t>
  </si>
  <si>
    <t>LINEN (16)</t>
  </si>
  <si>
    <t>GW500SE2</t>
  </si>
  <si>
    <t>ORB PINK (666)</t>
  </si>
  <si>
    <t>U327WGC</t>
  </si>
  <si>
    <t>U327WRC</t>
  </si>
  <si>
    <t>GULF RED (661)</t>
  </si>
  <si>
    <t>U327WGA</t>
  </si>
  <si>
    <t>U327LM</t>
  </si>
  <si>
    <t>DARK OLIVE (310)</t>
  </si>
  <si>
    <t>U327SA</t>
  </si>
  <si>
    <t>CLASSIC ORANGE (812)</t>
  </si>
  <si>
    <t>U327SD</t>
  </si>
  <si>
    <t>DARK ARCTIC GREY (049)</t>
  </si>
  <si>
    <t>VIET NAM</t>
  </si>
  <si>
    <t>U327SB</t>
  </si>
  <si>
    <t>VARSITY GOLD (770)</t>
  </si>
  <si>
    <t>U327FF</t>
  </si>
  <si>
    <t>BRIGHTON GREY (050)</t>
  </si>
  <si>
    <t>U327FE</t>
  </si>
  <si>
    <t>CASTLE ROCK (188)</t>
  </si>
  <si>
    <t>WS327FX</t>
  </si>
  <si>
    <t>VINTAGE INDIGO (496)</t>
  </si>
  <si>
    <t>WS327FU</t>
  </si>
  <si>
    <t>LIMELIGHT (381)</t>
  </si>
  <si>
    <t>WS327GA</t>
  </si>
  <si>
    <t>NEW SPRUCE (333)</t>
  </si>
  <si>
    <t>WS327GC</t>
  </si>
  <si>
    <t>TRUE RED (600)</t>
  </si>
  <si>
    <t>WS327GB</t>
  </si>
  <si>
    <t>BLUE OASIS (424)</t>
  </si>
  <si>
    <t>WS327WD</t>
  </si>
  <si>
    <t>CLAY ASH (314)</t>
  </si>
  <si>
    <t>WS327MF</t>
  </si>
  <si>
    <t>LINEN (106)</t>
  </si>
  <si>
    <t>WS327MD</t>
  </si>
  <si>
    <t>LIGHT CHROME BLUE (427)</t>
  </si>
  <si>
    <t>WS327NA</t>
  </si>
  <si>
    <t>HI-PINK (658)</t>
  </si>
  <si>
    <t>WS327NC</t>
  </si>
  <si>
    <t>LIME LEAF (316)</t>
  </si>
  <si>
    <t>WS327QB</t>
  </si>
  <si>
    <t>WS327QA</t>
  </si>
  <si>
    <t>MS237CQ</t>
  </si>
  <si>
    <t>WTMORCC3</t>
  </si>
  <si>
    <t>MORE TR</t>
  </si>
  <si>
    <t>MORE</t>
  </si>
  <si>
    <t>Running</t>
  </si>
  <si>
    <t>ML610TU</t>
  </si>
  <si>
    <t>ML610TW</t>
  </si>
  <si>
    <t>LICORICE (211)</t>
  </si>
  <si>
    <t>MS42TBK2</t>
  </si>
  <si>
    <t>442 V2 TEAM TF</t>
  </si>
  <si>
    <t>FOOTBALL</t>
  </si>
  <si>
    <t>Global Football</t>
  </si>
  <si>
    <t>MMORGG4</t>
  </si>
  <si>
    <t>M860T13</t>
  </si>
  <si>
    <t>MFCPRLB4</t>
  </si>
  <si>
    <t>PROPEL</t>
  </si>
  <si>
    <t>WMORCW4</t>
  </si>
  <si>
    <t>MMORCW4</t>
  </si>
  <si>
    <t>ME430LK3</t>
  </si>
  <si>
    <t>MFCPRCZ4</t>
  </si>
  <si>
    <t>WVNGOLK6</t>
  </si>
  <si>
    <t>MVNGOLK6</t>
  </si>
  <si>
    <t>WTMORCB3</t>
  </si>
  <si>
    <t>SALT MARSH (357)</t>
  </si>
  <si>
    <t>MARISAK4</t>
  </si>
  <si>
    <t>ARISHI</t>
  </si>
  <si>
    <t>M880W14</t>
  </si>
  <si>
    <t>ALLOY/WHITE (037)</t>
  </si>
  <si>
    <t>M880C14</t>
  </si>
  <si>
    <t>MEVOZRG3</t>
  </si>
  <si>
    <t>ALUMINUM GREY (707)</t>
  </si>
  <si>
    <t>EVOZ</t>
  </si>
  <si>
    <t>WCH696K5</t>
  </si>
  <si>
    <t>Tennis</t>
  </si>
  <si>
    <t>MVNGOCM6</t>
  </si>
  <si>
    <t>MUNSELL WHITE (048)</t>
  </si>
  <si>
    <t>M880G14</t>
  </si>
  <si>
    <t>MEVOZRK3</t>
  </si>
  <si>
    <t>BLUE AGATE (423)</t>
  </si>
  <si>
    <t>MEVOZRW3</t>
  </si>
  <si>
    <t>MCH796Y4</t>
  </si>
  <si>
    <t>TEAM RED (985)</t>
  </si>
  <si>
    <t>M880L14</t>
  </si>
  <si>
    <t>MEVOZGB3</t>
  </si>
  <si>
    <t>MFCPRCA4</t>
  </si>
  <si>
    <t>M1440LT1</t>
  </si>
  <si>
    <t>WMORCF4</t>
  </si>
  <si>
    <t>W880W14</t>
  </si>
  <si>
    <t>M1440LW1</t>
  </si>
  <si>
    <t>MTMORCA3</t>
  </si>
  <si>
    <t>DARK CAMO (380)</t>
  </si>
  <si>
    <t>WFCPRCA4</t>
  </si>
  <si>
    <t>WMORWS4</t>
  </si>
  <si>
    <t>ANGORA (102)</t>
  </si>
  <si>
    <t>MVNGOCB6</t>
  </si>
  <si>
    <t>M680LW8</t>
  </si>
  <si>
    <t>WEVOZRW3</t>
  </si>
  <si>
    <t>MTMORCD3</t>
  </si>
  <si>
    <t>MS327KA1</t>
  </si>
  <si>
    <t>OVERCAST (036)</t>
  </si>
  <si>
    <t>MMORCE4</t>
  </si>
  <si>
    <t>MFCPRCF4</t>
  </si>
  <si>
    <t>MCH696K5</t>
  </si>
  <si>
    <t>MT410CS8</t>
  </si>
  <si>
    <t>W880L14</t>
  </si>
  <si>
    <t>WMORCJ4</t>
  </si>
  <si>
    <t>WVNGOCM6</t>
  </si>
  <si>
    <t>M520RG8</t>
  </si>
  <si>
    <t>GSB550SK</t>
  </si>
  <si>
    <t>M</t>
  </si>
  <si>
    <t>BRIGHTON GREY</t>
  </si>
  <si>
    <t>KIDS FTW</t>
  </si>
  <si>
    <t>GRADE GIRLS</t>
  </si>
  <si>
    <t>KIDS</t>
  </si>
  <si>
    <t>Kids Lifestyle</t>
  </si>
  <si>
    <t>GSB550SF</t>
  </si>
  <si>
    <t>GRADE BOYS</t>
  </si>
  <si>
    <t>GSB550SD</t>
  </si>
  <si>
    <t>GSB550SA</t>
  </si>
  <si>
    <t>GSB550BI</t>
  </si>
  <si>
    <t>REFLECTION</t>
  </si>
  <si>
    <t>GSB550KK</t>
  </si>
  <si>
    <t>SHELL PINK</t>
  </si>
  <si>
    <t>GSB550KE</t>
  </si>
  <si>
    <t>CHROME BLUE</t>
  </si>
  <si>
    <t>IHB550SD</t>
  </si>
  <si>
    <t>INFANT BOYS</t>
  </si>
  <si>
    <t>IHB550WW</t>
  </si>
  <si>
    <t>WHITE</t>
  </si>
  <si>
    <t>PHB550BI</t>
  </si>
  <si>
    <t>PRE BOYS</t>
  </si>
  <si>
    <t>PHB550SD</t>
  </si>
  <si>
    <t>PHB550SK</t>
  </si>
  <si>
    <t>PRE GIRLS</t>
  </si>
  <si>
    <t>PHB550KE</t>
  </si>
  <si>
    <t>GSB480BK</t>
  </si>
  <si>
    <t>GSB480BL</t>
  </si>
  <si>
    <t>PHB480BK</t>
  </si>
  <si>
    <t>PHB480OP</t>
  </si>
  <si>
    <t>PHB480BL</t>
  </si>
  <si>
    <t>GC574GNK</t>
  </si>
  <si>
    <t>GC574RCC</t>
  </si>
  <si>
    <t>CHIVE</t>
  </si>
  <si>
    <t>GC574RCB</t>
  </si>
  <si>
    <t>GULF RED</t>
  </si>
  <si>
    <t>GC574MSC</t>
  </si>
  <si>
    <t>GREY MATTER</t>
  </si>
  <si>
    <t>GC574MSD</t>
  </si>
  <si>
    <t>ASTRAL PURPLE</t>
  </si>
  <si>
    <t>NW574MSC</t>
  </si>
  <si>
    <t>NW574TWE</t>
  </si>
  <si>
    <t>BLACK</t>
  </si>
  <si>
    <t>PV574MSC</t>
  </si>
  <si>
    <t>PV574MSD</t>
  </si>
  <si>
    <t>IZ530RA</t>
  </si>
  <si>
    <t>GS327LCA</t>
  </si>
  <si>
    <t>GS327LD</t>
  </si>
  <si>
    <t>OLIVINE</t>
  </si>
  <si>
    <t>GS327LN</t>
  </si>
  <si>
    <t>DARK VINTAGE ROSE</t>
  </si>
  <si>
    <t>GS327RK</t>
  </si>
  <si>
    <t>PINK SUGAR</t>
  </si>
  <si>
    <t>GS327RB</t>
  </si>
  <si>
    <t>GS327RF</t>
  </si>
  <si>
    <t>GS327SK</t>
  </si>
  <si>
    <t>LIGHT CHROME BLUE</t>
  </si>
  <si>
    <t>GS327FM</t>
  </si>
  <si>
    <t>MOONROCK</t>
  </si>
  <si>
    <t>GS327FG</t>
  </si>
  <si>
    <t>GS327FH</t>
  </si>
  <si>
    <t>ARCTIC GREY</t>
  </si>
  <si>
    <t>NW327LC</t>
  </si>
  <si>
    <t>NW327RK</t>
  </si>
  <si>
    <t>INFANT GIRLS</t>
  </si>
  <si>
    <t>NW327FH</t>
  </si>
  <si>
    <t>PH327LCA</t>
  </si>
  <si>
    <t>PH327SK</t>
  </si>
  <si>
    <t>PH327SL</t>
  </si>
  <si>
    <t>VARSITY GOLD</t>
  </si>
  <si>
    <t>PH327SM</t>
  </si>
  <si>
    <t>DARK ARCTIC GREY</t>
  </si>
  <si>
    <t>PH327RK</t>
  </si>
  <si>
    <t>PH327LD</t>
  </si>
  <si>
    <t>PH327LN</t>
  </si>
  <si>
    <t>PH237CF</t>
  </si>
  <si>
    <t>ORB PINK</t>
  </si>
  <si>
    <t>PH237DEM</t>
  </si>
  <si>
    <t>PAARIMC4</t>
  </si>
  <si>
    <t>SEA SALT</t>
  </si>
  <si>
    <t>Kids Performance</t>
  </si>
  <si>
    <t>BB550YKG</t>
  </si>
  <si>
    <t>BBW550AR</t>
  </si>
  <si>
    <t>SUMMER FOG (044)</t>
  </si>
  <si>
    <t>BBW550BG</t>
  </si>
  <si>
    <t>BBW550EC</t>
  </si>
  <si>
    <t>CASTLEROCK (105)</t>
  </si>
  <si>
    <t>BB480LWN</t>
  </si>
  <si>
    <t>MT580EC2</t>
  </si>
  <si>
    <t>WTMORCK3B</t>
  </si>
  <si>
    <t>WTMORCK3</t>
  </si>
  <si>
    <t>BLACKTOP (058)</t>
  </si>
  <si>
    <t>WS327SFD</t>
  </si>
  <si>
    <t>MTMORNAC</t>
  </si>
  <si>
    <t>DARK MUSHROOM (219)</t>
  </si>
  <si>
    <t>MTMORNAD</t>
  </si>
  <si>
    <t>BB550HG1</t>
  </si>
  <si>
    <t>SMG200H3</t>
  </si>
  <si>
    <t>TEAM RED</t>
  </si>
  <si>
    <t>200 GRAPHIC SLIDE</t>
  </si>
  <si>
    <t>SLIDES</t>
  </si>
  <si>
    <t>Sandals</t>
  </si>
  <si>
    <t>SUA200F3</t>
  </si>
  <si>
    <t>NB NAVY/WHITE</t>
  </si>
  <si>
    <t>SUA200H3</t>
  </si>
  <si>
    <t>BLACK/WHT</t>
  </si>
  <si>
    <t>SUF050F2</t>
  </si>
  <si>
    <t>WHITE/SLATE GREY</t>
  </si>
  <si>
    <t>SUF200A3</t>
  </si>
  <si>
    <t>BLACK/WHITE</t>
  </si>
  <si>
    <t>SUF200B3</t>
  </si>
  <si>
    <t>BLACK/SEA SALT</t>
  </si>
  <si>
    <t>W860V13</t>
  </si>
  <si>
    <t>ICE BLUE (453)</t>
  </si>
  <si>
    <t>WMORCI4B</t>
  </si>
  <si>
    <t>WMORCI4</t>
  </si>
  <si>
    <t>PINK MOON (641)</t>
  </si>
  <si>
    <t>MVNGOLG6D</t>
  </si>
  <si>
    <t>MVNGOLG6</t>
  </si>
  <si>
    <t>BB550NEA</t>
  </si>
  <si>
    <t>LIFESTYLE</t>
  </si>
  <si>
    <t>BB550YKA</t>
  </si>
  <si>
    <t>PINK (66)</t>
  </si>
  <si>
    <t>BB550YKE</t>
  </si>
  <si>
    <t>CHROME BLUE (413)</t>
  </si>
  <si>
    <t>BBW550RB</t>
  </si>
  <si>
    <t>WL574ZQA</t>
  </si>
  <si>
    <t>CHINA</t>
  </si>
  <si>
    <t>WL574QC2</t>
  </si>
  <si>
    <t>WL574EVM</t>
  </si>
  <si>
    <t>BURGUNDY (512)</t>
  </si>
  <si>
    <t>GR530RA</t>
  </si>
  <si>
    <t>IZ530RK</t>
  </si>
  <si>
    <t>PZ530PC</t>
  </si>
  <si>
    <t>NW327LCA</t>
  </si>
  <si>
    <t>NW327FG</t>
  </si>
  <si>
    <t>GS237CF</t>
  </si>
  <si>
    <t>BB550BBB</t>
  </si>
  <si>
    <t>BB480LGM</t>
  </si>
  <si>
    <t>INDONESIA</t>
  </si>
  <si>
    <t>BB550WWW</t>
  </si>
  <si>
    <t>BB480L3W</t>
  </si>
  <si>
    <t>BBW550BPB</t>
  </si>
  <si>
    <t>BBW550BP</t>
  </si>
  <si>
    <t>BBW550NPB</t>
  </si>
  <si>
    <t>BBW550NP</t>
  </si>
  <si>
    <t>BBW550SBB</t>
  </si>
  <si>
    <t>BBW550SB</t>
  </si>
  <si>
    <t>GR530PCM</t>
  </si>
  <si>
    <t>GR530PC</t>
  </si>
  <si>
    <t>Shoes</t>
  </si>
  <si>
    <t>GR530RKM</t>
  </si>
  <si>
    <t>GR530RK</t>
  </si>
  <si>
    <t>BB550STFD</t>
  </si>
  <si>
    <t>BB550STF</t>
  </si>
  <si>
    <t>M108012MD</t>
  </si>
  <si>
    <t>M108012M</t>
  </si>
  <si>
    <t>1080 V12</t>
  </si>
  <si>
    <t>M1080B12D</t>
  </si>
  <si>
    <t>M1080B12</t>
  </si>
  <si>
    <t>M1080F12D</t>
  </si>
  <si>
    <t>M1080F12</t>
  </si>
  <si>
    <t>M1080FBN2E</t>
  </si>
  <si>
    <t>M1080FBN</t>
  </si>
  <si>
    <t>2E</t>
  </si>
  <si>
    <t>1080 - FL SMU</t>
  </si>
  <si>
    <t>M1080FBND</t>
  </si>
  <si>
    <t>M1080R12D</t>
  </si>
  <si>
    <t>M1080R12</t>
  </si>
  <si>
    <t>SUMMER AQUA (420)</t>
  </si>
  <si>
    <t>MMORCI4D</t>
  </si>
  <si>
    <t>MMORCI4</t>
  </si>
  <si>
    <t>MTHIER7UD</t>
  </si>
  <si>
    <t>MTHIER7U</t>
  </si>
  <si>
    <t>COVERT GREEN (342)</t>
  </si>
  <si>
    <t>HIERRO</t>
  </si>
  <si>
    <t>HEIRRO</t>
  </si>
  <si>
    <t>M880T132E</t>
  </si>
  <si>
    <t>M880T13</t>
  </si>
  <si>
    <t>M880T13D</t>
  </si>
  <si>
    <t>W108012DB</t>
  </si>
  <si>
    <t>W108012D</t>
  </si>
  <si>
    <t>W108012OB</t>
  </si>
  <si>
    <t>W108012O</t>
  </si>
  <si>
    <t>GRAPEFRUIT (616)</t>
  </si>
  <si>
    <t>W108012SB</t>
  </si>
  <si>
    <t>W108012S</t>
  </si>
  <si>
    <t>W1080B12D</t>
  </si>
  <si>
    <t>W1080B12</t>
  </si>
  <si>
    <t>SUF200P2D</t>
  </si>
  <si>
    <t>SUF200P2</t>
  </si>
  <si>
    <t>SANDALS</t>
  </si>
  <si>
    <t>WMORCD4B</t>
  </si>
  <si>
    <t>WMORCD4</t>
  </si>
  <si>
    <t>DARK MERCURY (521)</t>
  </si>
  <si>
    <t>WMORCR4B</t>
  </si>
  <si>
    <t>WMORCR4</t>
  </si>
  <si>
    <t>WVNGOLI6B</t>
  </si>
  <si>
    <t>WVNGOLI6</t>
  </si>
  <si>
    <t>BB550IBAD</t>
  </si>
  <si>
    <t>BB550IBA</t>
  </si>
  <si>
    <t>Bone / Angora</t>
  </si>
  <si>
    <t>BB550ISTD</t>
  </si>
  <si>
    <t>BB550IST</t>
  </si>
  <si>
    <t>Sea Salt / Timberwolf</t>
  </si>
  <si>
    <t>M108012WD</t>
  </si>
  <si>
    <t>M108012W</t>
  </si>
  <si>
    <t>MCH996N5D</t>
  </si>
  <si>
    <t>MCH996N5</t>
  </si>
  <si>
    <t>TENNIS</t>
  </si>
  <si>
    <t>BB550PHCD</t>
  </si>
  <si>
    <t>BB550PHC</t>
  </si>
  <si>
    <t>BB550PRBD</t>
  </si>
  <si>
    <t>BB550PRB</t>
  </si>
  <si>
    <t>MSF3TCO6D</t>
  </si>
  <si>
    <t>MSF3TCO6</t>
  </si>
  <si>
    <t>COBALT (442)</t>
  </si>
  <si>
    <t>FURON TURF</t>
  </si>
  <si>
    <t>Field</t>
  </si>
  <si>
    <t>MTMORCK3D</t>
  </si>
  <si>
    <t>MTMORCK3</t>
  </si>
  <si>
    <t>MTMORNM1D</t>
  </si>
  <si>
    <t>MTMORNM1</t>
  </si>
  <si>
    <t>Slate Grey / Concrete</t>
  </si>
  <si>
    <t>SMU - MOR</t>
  </si>
  <si>
    <t>MTMORCO3</t>
  </si>
  <si>
    <t>CAYENNE (620)</t>
  </si>
  <si>
    <t>MTMORNGR</t>
  </si>
  <si>
    <t>PISTACHIO BUTTER (206)</t>
  </si>
  <si>
    <t>MOR TRAIL - ALLOCATED</t>
  </si>
  <si>
    <t>BB480COAD</t>
  </si>
  <si>
    <t>BB480COA</t>
  </si>
  <si>
    <t>BB480 MID</t>
  </si>
  <si>
    <t>BB480COBD</t>
  </si>
  <si>
    <t>BB480COB</t>
  </si>
  <si>
    <t>BB480SCCD</t>
  </si>
  <si>
    <t>BB480SCC</t>
  </si>
  <si>
    <t>U574HGBD</t>
  </si>
  <si>
    <t>U574HGB</t>
  </si>
  <si>
    <t>ACIDIC GREEN (359)</t>
  </si>
  <si>
    <t>Unisex</t>
  </si>
  <si>
    <t>U997RCAD</t>
  </si>
  <si>
    <t>U997RCA</t>
  </si>
  <si>
    <t>DARK JUNIPER (318)</t>
  </si>
  <si>
    <t>W108012BB</t>
  </si>
  <si>
    <t>W108012B</t>
  </si>
  <si>
    <t>BRIGHT CYAN (453)</t>
  </si>
  <si>
    <t>W880E13B</t>
  </si>
  <si>
    <t>W880E13</t>
  </si>
  <si>
    <t>M880K13</t>
  </si>
  <si>
    <t>BB550NCND</t>
  </si>
  <si>
    <t>BB550NCN</t>
  </si>
  <si>
    <t>GC574FGGM</t>
  </si>
  <si>
    <t>GC574FGG</t>
  </si>
  <si>
    <t>NORI (354)</t>
  </si>
  <si>
    <t>574</t>
  </si>
  <si>
    <t>Kids</t>
  </si>
  <si>
    <t>KIDS LIFESTYLE</t>
  </si>
  <si>
    <t>GC574HBGM</t>
  </si>
  <si>
    <t>GC574HBG</t>
  </si>
  <si>
    <t>NIGHT SKY (434)</t>
  </si>
  <si>
    <t>GC574HGKM</t>
  </si>
  <si>
    <t>GC574HGK</t>
  </si>
  <si>
    <t>VIOLET CRUSH (503)</t>
  </si>
  <si>
    <t>GPARIBT4M</t>
  </si>
  <si>
    <t>GPARIBT4</t>
  </si>
  <si>
    <t>KIDS PERFORMANCE</t>
  </si>
  <si>
    <t>GPARISC4M</t>
  </si>
  <si>
    <t>GPARISC4</t>
  </si>
  <si>
    <t>GPARIWN4M</t>
  </si>
  <si>
    <t>GPARIWN4</t>
  </si>
  <si>
    <t>GS327BEVM</t>
  </si>
  <si>
    <t>GS327BEV</t>
  </si>
  <si>
    <t>327</t>
  </si>
  <si>
    <t>GSB550WBM</t>
  </si>
  <si>
    <t>GSB550WB</t>
  </si>
  <si>
    <t>M5740ESCD</t>
  </si>
  <si>
    <t>M5740ESC</t>
  </si>
  <si>
    <t>ECLIPSE (483)</t>
  </si>
  <si>
    <t>MT580NV2D</t>
  </si>
  <si>
    <t>MT580NV2</t>
  </si>
  <si>
    <t>MT580VB2D</t>
  </si>
  <si>
    <t>MT580VB2</t>
  </si>
  <si>
    <t>PAARIBT4M</t>
  </si>
  <si>
    <t>PAARIBT4</t>
  </si>
  <si>
    <t>PAARISC4M</t>
  </si>
  <si>
    <t>PAARISC4</t>
  </si>
  <si>
    <t>PAARIWN4M</t>
  </si>
  <si>
    <t>PAARIWN4</t>
  </si>
  <si>
    <t>PH327BEVM</t>
  </si>
  <si>
    <t>PH327BEV</t>
  </si>
  <si>
    <t>PH327MSM</t>
  </si>
  <si>
    <t>PH327MS</t>
  </si>
  <si>
    <t>PHB550WBM</t>
  </si>
  <si>
    <t>PHB550WB</t>
  </si>
  <si>
    <t>PV574FGGM</t>
  </si>
  <si>
    <t>PV574FGG</t>
  </si>
  <si>
    <t>PV574HBGM</t>
  </si>
  <si>
    <t>PV574HBG</t>
  </si>
  <si>
    <t>PV574HGKM</t>
  </si>
  <si>
    <t>PV574HGK</t>
  </si>
  <si>
    <t>U574HMGD</t>
  </si>
  <si>
    <t>U574HMG</t>
  </si>
  <si>
    <t>MAROON (607)</t>
  </si>
  <si>
    <t>UXC72FRD</t>
  </si>
  <si>
    <t>UXC72FR</t>
  </si>
  <si>
    <t>XC72</t>
  </si>
  <si>
    <t>UXC72NBD</t>
  </si>
  <si>
    <t>UXC72NB</t>
  </si>
  <si>
    <t>UXC72SGD</t>
  </si>
  <si>
    <t>UXC72SG</t>
  </si>
  <si>
    <t>BB550NCHD</t>
  </si>
  <si>
    <t>BB550NCH</t>
  </si>
  <si>
    <t>BB550PLBD</t>
  </si>
  <si>
    <t>BB550PLB</t>
  </si>
  <si>
    <t>BB550STAD</t>
  </si>
  <si>
    <t>BB550STA</t>
  </si>
  <si>
    <t>M108012W2E</t>
  </si>
  <si>
    <t>M1080F122E</t>
  </si>
  <si>
    <t>MT580VE2D</t>
  </si>
  <si>
    <t>MT580VE2</t>
  </si>
  <si>
    <t>MVNGOCW5D</t>
  </si>
  <si>
    <t>MVNGOCW5</t>
  </si>
  <si>
    <t>MS327CH</t>
  </si>
  <si>
    <t>W1080SLG</t>
  </si>
  <si>
    <t>LIGHT ALUMINUM (042)</t>
  </si>
  <si>
    <t>1080 LACELESS</t>
  </si>
  <si>
    <t>W1080SSB</t>
  </si>
  <si>
    <t>BB480L3B</t>
  </si>
  <si>
    <t>BB550PRA</t>
  </si>
  <si>
    <t>BBW550FO</t>
  </si>
  <si>
    <t>M520LB8</t>
  </si>
  <si>
    <t>M880B14</t>
  </si>
  <si>
    <t>MS43FBK2</t>
  </si>
  <si>
    <t>442 V2 ACADEMY FG</t>
  </si>
  <si>
    <t>MT580MG2</t>
  </si>
  <si>
    <t>RAINCLOUD (161)</t>
  </si>
  <si>
    <t>SUF200C3</t>
  </si>
  <si>
    <t>NB NAVY/GREY MATTER</t>
  </si>
  <si>
    <t>SUF20SA1</t>
  </si>
  <si>
    <t>200N</t>
  </si>
  <si>
    <t>U574GGE</t>
  </si>
  <si>
    <t>W880K14</t>
  </si>
  <si>
    <t>WEVOZLK3</t>
  </si>
  <si>
    <t>BB550LSB</t>
  </si>
  <si>
    <t>BB550LSC</t>
  </si>
  <si>
    <t>BB550SE1</t>
  </si>
  <si>
    <t>WHITE/RED (121)</t>
  </si>
  <si>
    <t>BB550SN1</t>
  </si>
  <si>
    <t>WHITE/ROYAL (117)</t>
  </si>
  <si>
    <t>GSB4803B</t>
  </si>
  <si>
    <t>GSB550CH</t>
  </si>
  <si>
    <t>ML574EGB</t>
  </si>
  <si>
    <t>PHB550CH</t>
  </si>
  <si>
    <t>SF2FBK7</t>
  </si>
  <si>
    <t>FURON</t>
  </si>
  <si>
    <t>SF3FBK7</t>
  </si>
  <si>
    <t>WS327FO1</t>
  </si>
  <si>
    <t>BLACK MULTI (005)</t>
  </si>
  <si>
    <t>327 - TWIN CITY PACK</t>
  </si>
  <si>
    <t>-</t>
  </si>
  <si>
    <t>WHS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</si>
</sst>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* #,##0.00\ &quot;€&quot;_-;\-* #,##0.00\ &quot;€&quot;_-;_-* &quot;-&quot;??\ &quot;€&quot;_-;_-@_-"/>
    <numFmt numFmtId="164" formatCode="_-* #,##0.00_-;\-* #,##0.00_-;_-* &quot;-&quot;??_-;_-@_-"/>
    <numFmt numFmtId="165" formatCode="#,##0.00\ &quot;€&quot;"/>
    <numFmt numFmtId="166" formatCode="_-* #,##0\ &quot;€&quot;_-;\-* #,##0\ &quot;€&quot;_-;_-* &quot;-&quot;??\ &quot;€&quot;_-;_-@_-"/>
    <numFmt numFmtId="167" formatCode="#,###"/>
    <numFmt numFmtId="168" formatCode="_-* #,##0_-;\-* #,##0_-;_-* &quot;-&quot;??_-;_-@_-"/>
  </numFmts>
  <fonts count="10">
    <font>
      <sz val="11"/>
      <color theme="1"/>
      <name val="Calibri"/>
      <charset val="134"/>
      <scheme val="minor"/>
    </font>
    <font>
      <sz val="11"/>
      <name val="Aptos Light"/>
      <charset val="134"/>
    </font>
    <font>
      <sz val="11"/>
      <color indexed="8"/>
      <name val="Aptos Light"/>
      <charset val="134"/>
    </font>
    <font>
      <b/>
      <sz val="11"/>
      <name val="Aptos Light"/>
      <charset val="134"/>
    </font>
    <font>
      <b/>
      <sz val="11"/>
      <color indexed="8"/>
      <name val="Aptos Light"/>
      <charset val="134"/>
    </font>
    <font>
      <b/>
      <sz val="11"/>
      <color indexed="8"/>
      <name val="Aptos Light"/>
      <charset val="134"/>
    </font>
    <font>
      <sz val="10"/>
      <name val="Arial"/>
      <charset val="134"/>
    </font>
    <font>
      <sz val="11"/>
      <color indexed="8"/>
      <name val="Calibri"/>
      <charset val="134"/>
    </font>
    <font>
      <b/>
      <sz val="11"/>
      <name val="Aptos Light"/>
      <family val="2"/>
    </font>
    <font>
      <b/>
      <sz val="11"/>
      <color indexed="8"/>
      <name val="Aptos Light"/>
      <family val="2"/>
    </font>
  </fonts>
  <fills count="6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4">
    <xf numFmtId="0" fontId="0" fillId="0" borderId="0" applyBorder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6" fillId="0" borderId="0" applyBorder="0"/>
  </cellStyleXfs>
  <cellXfs count="22">
    <xf numFmtId="0" fontId="0" fillId="0" borderId="0" xfId="0"/>
    <xf numFmtId="0" fontId="1" fillId="0" borderId="0" xfId="0" applyFont="1"/>
    <xf numFmtId="0" fontId="2" fillId="2" borderId="0" xfId="0" applyFont="1" applyFill="1"/>
    <xf numFmtId="0" fontId="2" fillId="0" borderId="0" xfId="0" applyFont="1"/>
    <xf numFmtId="3" fontId="2" fillId="0" borderId="0" xfId="0" applyNumberFormat="1" applyFont="1" applyAlignment="1">
      <alignment horizontal="center"/>
    </xf>
    <xf numFmtId="166" fontId="2" fillId="0" borderId="0" xfId="2" applyNumberFormat="1" applyFont="1"/>
    <xf numFmtId="44" fontId="2" fillId="0" borderId="0" xfId="2" applyFont="1"/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67" fontId="1" fillId="0" borderId="1" xfId="0" applyNumberFormat="1" applyFont="1" applyBorder="1" applyAlignment="1">
      <alignment horizontal="center" vertical="center" wrapText="1"/>
    </xf>
    <xf numFmtId="168" fontId="5" fillId="3" borderId="1" xfId="1" applyNumberFormat="1" applyFont="1" applyFill="1" applyBorder="1" applyAlignment="1">
      <alignment horizontal="center" vertical="center"/>
    </xf>
    <xf numFmtId="166" fontId="1" fillId="0" borderId="1" xfId="2" applyNumberFormat="1" applyFont="1" applyBorder="1" applyAlignment="1">
      <alignment horizontal="center" vertical="center" wrapText="1"/>
    </xf>
    <xf numFmtId="168" fontId="1" fillId="0" borderId="1" xfId="1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44" fontId="8" fillId="0" borderId="1" xfId="2" applyFont="1" applyBorder="1" applyAlignment="1">
      <alignment horizontal="center" vertical="center" wrapText="1"/>
    </xf>
    <xf numFmtId="0" fontId="1" fillId="5" borderId="0" xfId="0" applyFont="1" applyFill="1"/>
    <xf numFmtId="3" fontId="3" fillId="5" borderId="0" xfId="0" applyNumberFormat="1" applyFont="1" applyFill="1" applyAlignment="1">
      <alignment horizontal="center"/>
    </xf>
    <xf numFmtId="0" fontId="4" fillId="5" borderId="2" xfId="0" applyFont="1" applyFill="1" applyBorder="1" applyAlignment="1">
      <alignment horizontal="center" vertical="center" wrapText="1"/>
    </xf>
    <xf numFmtId="166" fontId="4" fillId="5" borderId="2" xfId="0" applyNumberFormat="1" applyFont="1" applyFill="1" applyBorder="1" applyAlignment="1">
      <alignment horizontal="center" vertical="center" wrapText="1"/>
    </xf>
    <xf numFmtId="3" fontId="3" fillId="5" borderId="1" xfId="0" applyNumberFormat="1" applyFont="1" applyFill="1" applyBorder="1" applyAlignment="1">
      <alignment horizontal="center" vertical="center"/>
    </xf>
    <xf numFmtId="165" fontId="9" fillId="5" borderId="0" xfId="0" applyNumberFormat="1" applyFont="1" applyFill="1" applyBorder="1" applyAlignment="1">
      <alignment horizontal="center" vertical="center" wrapText="1"/>
    </xf>
  </cellXfs>
  <cellStyles count="4">
    <cellStyle name="Comma" xfId="1" builtinId="3"/>
    <cellStyle name="Currency" xfId="2" builtinId="4"/>
    <cellStyle name="Normal" xfId="0" builtinId="0"/>
    <cellStyle name="Normal 2" xfId="3"/>
  </cellStyles>
  <dxfs count="36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png"/><Relationship Id="rId176" Type="http://schemas.openxmlformats.org/officeDocument/2006/relationships/image" Target="../media/image176.png"/><Relationship Id="rId192" Type="http://schemas.openxmlformats.org/officeDocument/2006/relationships/image" Target="../media/image192.png"/><Relationship Id="rId197" Type="http://schemas.openxmlformats.org/officeDocument/2006/relationships/image" Target="../media/image197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87" Type="http://schemas.openxmlformats.org/officeDocument/2006/relationships/image" Target="../media/image187.png"/><Relationship Id="rId217" Type="http://schemas.openxmlformats.org/officeDocument/2006/relationships/image" Target="../media/image217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pn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png"/><Relationship Id="rId228" Type="http://schemas.openxmlformats.org/officeDocument/2006/relationships/image" Target="../media/image22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34" Type="http://schemas.openxmlformats.org/officeDocument/2006/relationships/image" Target="../media/image234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jpe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6" Type="http://schemas.openxmlformats.org/officeDocument/2006/relationships/image" Target="../media/image26.jpeg"/><Relationship Id="rId231" Type="http://schemas.openxmlformats.org/officeDocument/2006/relationships/image" Target="../media/image231.pn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jpeg"/><Relationship Id="rId221" Type="http://schemas.openxmlformats.org/officeDocument/2006/relationships/image" Target="../media/image221.pn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jpe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1</xdr:row>
      <xdr:rowOff>123825</xdr:rowOff>
    </xdr:from>
    <xdr:to>
      <xdr:col>0</xdr:col>
      <xdr:colOff>1000125</xdr:colOff>
      <xdr:row>1</xdr:row>
      <xdr:rowOff>504825</xdr:rowOff>
    </xdr:to>
    <xdr:pic>
      <xdr:nvPicPr>
        <xdr:cNvPr id="1025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466725"/>
          <a:ext cx="9144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2</xdr:row>
      <xdr:rowOff>85725</xdr:rowOff>
    </xdr:from>
    <xdr:to>
      <xdr:col>0</xdr:col>
      <xdr:colOff>1019175</xdr:colOff>
      <xdr:row>2</xdr:row>
      <xdr:rowOff>504825</xdr:rowOff>
    </xdr:to>
    <xdr:pic>
      <xdr:nvPicPr>
        <xdr:cNvPr id="1026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5" y="952500"/>
          <a:ext cx="9334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3</xdr:row>
      <xdr:rowOff>85725</xdr:rowOff>
    </xdr:from>
    <xdr:to>
      <xdr:col>0</xdr:col>
      <xdr:colOff>1019175</xdr:colOff>
      <xdr:row>3</xdr:row>
      <xdr:rowOff>504825</xdr:rowOff>
    </xdr:to>
    <xdr:pic>
      <xdr:nvPicPr>
        <xdr:cNvPr id="1027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1476375"/>
          <a:ext cx="9334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4</xdr:row>
      <xdr:rowOff>95250</xdr:rowOff>
    </xdr:from>
    <xdr:to>
      <xdr:col>0</xdr:col>
      <xdr:colOff>1066800</xdr:colOff>
      <xdr:row>4</xdr:row>
      <xdr:rowOff>476250</xdr:rowOff>
    </xdr:to>
    <xdr:pic>
      <xdr:nvPicPr>
        <xdr:cNvPr id="1028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3350" y="2009775"/>
          <a:ext cx="933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5</xdr:row>
      <xdr:rowOff>57150</xdr:rowOff>
    </xdr:from>
    <xdr:to>
      <xdr:col>0</xdr:col>
      <xdr:colOff>1047750</xdr:colOff>
      <xdr:row>5</xdr:row>
      <xdr:rowOff>466725</xdr:rowOff>
    </xdr:to>
    <xdr:pic>
      <xdr:nvPicPr>
        <xdr:cNvPr id="1029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4300" y="2495550"/>
          <a:ext cx="9334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6</xdr:row>
      <xdr:rowOff>57150</xdr:rowOff>
    </xdr:from>
    <xdr:to>
      <xdr:col>0</xdr:col>
      <xdr:colOff>1085850</xdr:colOff>
      <xdr:row>6</xdr:row>
      <xdr:rowOff>514350</xdr:rowOff>
    </xdr:to>
    <xdr:pic>
      <xdr:nvPicPr>
        <xdr:cNvPr id="1030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2400" y="3019425"/>
          <a:ext cx="9334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8</xdr:row>
      <xdr:rowOff>76200</xdr:rowOff>
    </xdr:from>
    <xdr:to>
      <xdr:col>0</xdr:col>
      <xdr:colOff>1047750</xdr:colOff>
      <xdr:row>8</xdr:row>
      <xdr:rowOff>514350</xdr:rowOff>
    </xdr:to>
    <xdr:pic>
      <xdr:nvPicPr>
        <xdr:cNvPr id="1031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4300" y="4086225"/>
          <a:ext cx="933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9</xdr:row>
      <xdr:rowOff>95250</xdr:rowOff>
    </xdr:from>
    <xdr:to>
      <xdr:col>0</xdr:col>
      <xdr:colOff>1000125</xdr:colOff>
      <xdr:row>10</xdr:row>
      <xdr:rowOff>0</xdr:rowOff>
    </xdr:to>
    <xdr:pic>
      <xdr:nvPicPr>
        <xdr:cNvPr id="1032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6675" y="4629150"/>
          <a:ext cx="9334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11</xdr:row>
      <xdr:rowOff>114300</xdr:rowOff>
    </xdr:from>
    <xdr:to>
      <xdr:col>0</xdr:col>
      <xdr:colOff>1000125</xdr:colOff>
      <xdr:row>12</xdr:row>
      <xdr:rowOff>0</xdr:rowOff>
    </xdr:to>
    <xdr:pic>
      <xdr:nvPicPr>
        <xdr:cNvPr id="1033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6675" y="5695950"/>
          <a:ext cx="9334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12</xdr:row>
      <xdr:rowOff>123825</xdr:rowOff>
    </xdr:from>
    <xdr:to>
      <xdr:col>0</xdr:col>
      <xdr:colOff>1000125</xdr:colOff>
      <xdr:row>12</xdr:row>
      <xdr:rowOff>504825</xdr:rowOff>
    </xdr:to>
    <xdr:pic>
      <xdr:nvPicPr>
        <xdr:cNvPr id="1034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6675" y="6229350"/>
          <a:ext cx="933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13</xdr:row>
      <xdr:rowOff>38100</xdr:rowOff>
    </xdr:from>
    <xdr:to>
      <xdr:col>0</xdr:col>
      <xdr:colOff>1028700</xdr:colOff>
      <xdr:row>13</xdr:row>
      <xdr:rowOff>476250</xdr:rowOff>
    </xdr:to>
    <xdr:pic>
      <xdr:nvPicPr>
        <xdr:cNvPr id="1035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5250" y="6667500"/>
          <a:ext cx="933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15</xdr:row>
      <xdr:rowOff>95250</xdr:rowOff>
    </xdr:from>
    <xdr:to>
      <xdr:col>0</xdr:col>
      <xdr:colOff>1000125</xdr:colOff>
      <xdr:row>16</xdr:row>
      <xdr:rowOff>0</xdr:rowOff>
    </xdr:to>
    <xdr:pic>
      <xdr:nvPicPr>
        <xdr:cNvPr id="1036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6675" y="7772400"/>
          <a:ext cx="9334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16</xdr:row>
      <xdr:rowOff>76200</xdr:rowOff>
    </xdr:from>
    <xdr:to>
      <xdr:col>0</xdr:col>
      <xdr:colOff>1000125</xdr:colOff>
      <xdr:row>17</xdr:row>
      <xdr:rowOff>0</xdr:rowOff>
    </xdr:to>
    <xdr:pic>
      <xdr:nvPicPr>
        <xdr:cNvPr id="1037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6675" y="8277225"/>
          <a:ext cx="9334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17</xdr:row>
      <xdr:rowOff>95250</xdr:rowOff>
    </xdr:from>
    <xdr:to>
      <xdr:col>0</xdr:col>
      <xdr:colOff>1000125</xdr:colOff>
      <xdr:row>18</xdr:row>
      <xdr:rowOff>0</xdr:rowOff>
    </xdr:to>
    <xdr:pic>
      <xdr:nvPicPr>
        <xdr:cNvPr id="1038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6675" y="8820150"/>
          <a:ext cx="9334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18</xdr:row>
      <xdr:rowOff>19050</xdr:rowOff>
    </xdr:from>
    <xdr:to>
      <xdr:col>0</xdr:col>
      <xdr:colOff>1047750</xdr:colOff>
      <xdr:row>18</xdr:row>
      <xdr:rowOff>466725</xdr:rowOff>
    </xdr:to>
    <xdr:pic>
      <xdr:nvPicPr>
        <xdr:cNvPr id="1039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14300" y="9267825"/>
          <a:ext cx="9334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20</xdr:row>
      <xdr:rowOff>104775</xdr:rowOff>
    </xdr:from>
    <xdr:to>
      <xdr:col>0</xdr:col>
      <xdr:colOff>1104900</xdr:colOff>
      <xdr:row>20</xdr:row>
      <xdr:rowOff>485775</xdr:rowOff>
    </xdr:to>
    <xdr:pic>
      <xdr:nvPicPr>
        <xdr:cNvPr id="1040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71450" y="10401300"/>
          <a:ext cx="933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21</xdr:row>
      <xdr:rowOff>57150</xdr:rowOff>
    </xdr:from>
    <xdr:to>
      <xdr:col>0</xdr:col>
      <xdr:colOff>1066800</xdr:colOff>
      <xdr:row>21</xdr:row>
      <xdr:rowOff>438150</xdr:rowOff>
    </xdr:to>
    <xdr:pic>
      <xdr:nvPicPr>
        <xdr:cNvPr id="1041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33350" y="10877550"/>
          <a:ext cx="933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22</xdr:row>
      <xdr:rowOff>114300</xdr:rowOff>
    </xdr:from>
    <xdr:to>
      <xdr:col>0</xdr:col>
      <xdr:colOff>1000125</xdr:colOff>
      <xdr:row>23</xdr:row>
      <xdr:rowOff>0</xdr:rowOff>
    </xdr:to>
    <xdr:pic>
      <xdr:nvPicPr>
        <xdr:cNvPr id="1042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6675" y="11458575"/>
          <a:ext cx="9334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25</xdr:row>
      <xdr:rowOff>57150</xdr:rowOff>
    </xdr:from>
    <xdr:to>
      <xdr:col>0</xdr:col>
      <xdr:colOff>1019175</xdr:colOff>
      <xdr:row>25</xdr:row>
      <xdr:rowOff>466725</xdr:rowOff>
    </xdr:to>
    <xdr:pic>
      <xdr:nvPicPr>
        <xdr:cNvPr id="1043" name="Picture 127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5725" y="12973050"/>
          <a:ext cx="9334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26</xdr:row>
      <xdr:rowOff>76200</xdr:rowOff>
    </xdr:from>
    <xdr:to>
      <xdr:col>0</xdr:col>
      <xdr:colOff>1066800</xdr:colOff>
      <xdr:row>26</xdr:row>
      <xdr:rowOff>495300</xdr:rowOff>
    </xdr:to>
    <xdr:pic>
      <xdr:nvPicPr>
        <xdr:cNvPr id="1044" name="Picture 13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33350" y="13515975"/>
          <a:ext cx="9334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27</xdr:row>
      <xdr:rowOff>85725</xdr:rowOff>
    </xdr:from>
    <xdr:to>
      <xdr:col>0</xdr:col>
      <xdr:colOff>1066800</xdr:colOff>
      <xdr:row>27</xdr:row>
      <xdr:rowOff>495300</xdr:rowOff>
    </xdr:to>
    <xdr:pic>
      <xdr:nvPicPr>
        <xdr:cNvPr id="1045" name="Picture 137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33350" y="14049375"/>
          <a:ext cx="9334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29</xdr:row>
      <xdr:rowOff>57150</xdr:rowOff>
    </xdr:from>
    <xdr:to>
      <xdr:col>0</xdr:col>
      <xdr:colOff>1114425</xdr:colOff>
      <xdr:row>29</xdr:row>
      <xdr:rowOff>466725</xdr:rowOff>
    </xdr:to>
    <xdr:pic>
      <xdr:nvPicPr>
        <xdr:cNvPr id="1046" name="Picture 145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80975" y="15068550"/>
          <a:ext cx="9334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31</xdr:row>
      <xdr:rowOff>95250</xdr:rowOff>
    </xdr:from>
    <xdr:to>
      <xdr:col>0</xdr:col>
      <xdr:colOff>1000125</xdr:colOff>
      <xdr:row>32</xdr:row>
      <xdr:rowOff>0</xdr:rowOff>
    </xdr:to>
    <xdr:pic>
      <xdr:nvPicPr>
        <xdr:cNvPr id="1047" name="Picture 159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6675" y="16154400"/>
          <a:ext cx="9334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33</xdr:row>
      <xdr:rowOff>47625</xdr:rowOff>
    </xdr:from>
    <xdr:to>
      <xdr:col>0</xdr:col>
      <xdr:colOff>1133475</xdr:colOff>
      <xdr:row>33</xdr:row>
      <xdr:rowOff>476250</xdr:rowOff>
    </xdr:to>
    <xdr:pic>
      <xdr:nvPicPr>
        <xdr:cNvPr id="1048" name="Picture 166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00025" y="17154525"/>
          <a:ext cx="9334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34</xdr:row>
      <xdr:rowOff>76200</xdr:rowOff>
    </xdr:from>
    <xdr:to>
      <xdr:col>0</xdr:col>
      <xdr:colOff>1085850</xdr:colOff>
      <xdr:row>34</xdr:row>
      <xdr:rowOff>504825</xdr:rowOff>
    </xdr:to>
    <xdr:pic>
      <xdr:nvPicPr>
        <xdr:cNvPr id="1049" name="Picture 167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52400" y="17706975"/>
          <a:ext cx="9334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36</xdr:row>
      <xdr:rowOff>104775</xdr:rowOff>
    </xdr:from>
    <xdr:to>
      <xdr:col>0</xdr:col>
      <xdr:colOff>1104900</xdr:colOff>
      <xdr:row>36</xdr:row>
      <xdr:rowOff>514350</xdr:rowOff>
    </xdr:to>
    <xdr:pic>
      <xdr:nvPicPr>
        <xdr:cNvPr id="1050" name="Picture 173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71450" y="18783300"/>
          <a:ext cx="9334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40</xdr:row>
      <xdr:rowOff>57150</xdr:rowOff>
    </xdr:from>
    <xdr:to>
      <xdr:col>0</xdr:col>
      <xdr:colOff>895350</xdr:colOff>
      <xdr:row>40</xdr:row>
      <xdr:rowOff>466725</xdr:rowOff>
    </xdr:to>
    <xdr:pic>
      <xdr:nvPicPr>
        <xdr:cNvPr id="1051" name="Picture 186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71450" y="20831175"/>
          <a:ext cx="7239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41</xdr:row>
      <xdr:rowOff>9525</xdr:rowOff>
    </xdr:from>
    <xdr:to>
      <xdr:col>0</xdr:col>
      <xdr:colOff>1104900</xdr:colOff>
      <xdr:row>42</xdr:row>
      <xdr:rowOff>0</xdr:rowOff>
    </xdr:to>
    <xdr:pic>
      <xdr:nvPicPr>
        <xdr:cNvPr id="1052" name="Picture 189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71450" y="21307425"/>
          <a:ext cx="9334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42</xdr:row>
      <xdr:rowOff>57150</xdr:rowOff>
    </xdr:from>
    <xdr:to>
      <xdr:col>0</xdr:col>
      <xdr:colOff>1114425</xdr:colOff>
      <xdr:row>42</xdr:row>
      <xdr:rowOff>514350</xdr:rowOff>
    </xdr:to>
    <xdr:pic>
      <xdr:nvPicPr>
        <xdr:cNvPr id="1053" name="Picture 190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80975" y="21878925"/>
          <a:ext cx="9334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43</xdr:row>
      <xdr:rowOff>57150</xdr:rowOff>
    </xdr:from>
    <xdr:to>
      <xdr:col>0</xdr:col>
      <xdr:colOff>1114425</xdr:colOff>
      <xdr:row>43</xdr:row>
      <xdr:rowOff>485775</xdr:rowOff>
    </xdr:to>
    <xdr:pic>
      <xdr:nvPicPr>
        <xdr:cNvPr id="1054" name="Picture 191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80975" y="22402800"/>
          <a:ext cx="9334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44</xdr:row>
      <xdr:rowOff>76200</xdr:rowOff>
    </xdr:from>
    <xdr:to>
      <xdr:col>0</xdr:col>
      <xdr:colOff>1104900</xdr:colOff>
      <xdr:row>44</xdr:row>
      <xdr:rowOff>495300</xdr:rowOff>
    </xdr:to>
    <xdr:pic>
      <xdr:nvPicPr>
        <xdr:cNvPr id="1055" name="Picture 196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71450" y="22945725"/>
          <a:ext cx="9334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46</xdr:row>
      <xdr:rowOff>38100</xdr:rowOff>
    </xdr:from>
    <xdr:to>
      <xdr:col>0</xdr:col>
      <xdr:colOff>1104900</xdr:colOff>
      <xdr:row>46</xdr:row>
      <xdr:rowOff>476250</xdr:rowOff>
    </xdr:to>
    <xdr:pic>
      <xdr:nvPicPr>
        <xdr:cNvPr id="105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71450" y="23955375"/>
          <a:ext cx="933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52</xdr:row>
      <xdr:rowOff>104775</xdr:rowOff>
    </xdr:from>
    <xdr:to>
      <xdr:col>0</xdr:col>
      <xdr:colOff>1057275</xdr:colOff>
      <xdr:row>52</xdr:row>
      <xdr:rowOff>514350</xdr:rowOff>
    </xdr:to>
    <xdr:pic>
      <xdr:nvPicPr>
        <xdr:cNvPr id="1057" name="Picture 335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23825" y="27165300"/>
          <a:ext cx="9334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54</xdr:row>
      <xdr:rowOff>95250</xdr:rowOff>
    </xdr:from>
    <xdr:to>
      <xdr:col>0</xdr:col>
      <xdr:colOff>1000125</xdr:colOff>
      <xdr:row>55</xdr:row>
      <xdr:rowOff>0</xdr:rowOff>
    </xdr:to>
    <xdr:pic>
      <xdr:nvPicPr>
        <xdr:cNvPr id="1058" name="Picture 389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66675" y="28203525"/>
          <a:ext cx="9334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55</xdr:row>
      <xdr:rowOff>114300</xdr:rowOff>
    </xdr:from>
    <xdr:to>
      <xdr:col>0</xdr:col>
      <xdr:colOff>1000125</xdr:colOff>
      <xdr:row>56</xdr:row>
      <xdr:rowOff>0</xdr:rowOff>
    </xdr:to>
    <xdr:pic>
      <xdr:nvPicPr>
        <xdr:cNvPr id="1059" name="Picture 390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66675" y="28746450"/>
          <a:ext cx="9334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56</xdr:row>
      <xdr:rowOff>114300</xdr:rowOff>
    </xdr:from>
    <xdr:to>
      <xdr:col>0</xdr:col>
      <xdr:colOff>1000125</xdr:colOff>
      <xdr:row>57</xdr:row>
      <xdr:rowOff>0</xdr:rowOff>
    </xdr:to>
    <xdr:pic>
      <xdr:nvPicPr>
        <xdr:cNvPr id="1060" name="Picture 391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66675" y="29270325"/>
          <a:ext cx="9334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59</xdr:row>
      <xdr:rowOff>123825</xdr:rowOff>
    </xdr:from>
    <xdr:to>
      <xdr:col>0</xdr:col>
      <xdr:colOff>1000125</xdr:colOff>
      <xdr:row>59</xdr:row>
      <xdr:rowOff>504825</xdr:rowOff>
    </xdr:to>
    <xdr:pic>
      <xdr:nvPicPr>
        <xdr:cNvPr id="1061" name="Picture 408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66675" y="30851475"/>
          <a:ext cx="933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63</xdr:row>
      <xdr:rowOff>47625</xdr:rowOff>
    </xdr:from>
    <xdr:to>
      <xdr:col>0</xdr:col>
      <xdr:colOff>1076325</xdr:colOff>
      <xdr:row>63</xdr:row>
      <xdr:rowOff>476250</xdr:rowOff>
    </xdr:to>
    <xdr:pic>
      <xdr:nvPicPr>
        <xdr:cNvPr id="1062" name="Picture 524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42875" y="32870775"/>
          <a:ext cx="9334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62</xdr:row>
      <xdr:rowOff>95250</xdr:rowOff>
    </xdr:from>
    <xdr:to>
      <xdr:col>0</xdr:col>
      <xdr:colOff>1000125</xdr:colOff>
      <xdr:row>63</xdr:row>
      <xdr:rowOff>0</xdr:rowOff>
    </xdr:to>
    <xdr:pic>
      <xdr:nvPicPr>
        <xdr:cNvPr id="1063" name="Picture 532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66675" y="32394525"/>
          <a:ext cx="9334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65</xdr:row>
      <xdr:rowOff>114300</xdr:rowOff>
    </xdr:from>
    <xdr:to>
      <xdr:col>0</xdr:col>
      <xdr:colOff>1000125</xdr:colOff>
      <xdr:row>66</xdr:row>
      <xdr:rowOff>0</xdr:rowOff>
    </xdr:to>
    <xdr:pic>
      <xdr:nvPicPr>
        <xdr:cNvPr id="1064" name="Picture 541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66675" y="33985200"/>
          <a:ext cx="9334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66</xdr:row>
      <xdr:rowOff>95250</xdr:rowOff>
    </xdr:from>
    <xdr:to>
      <xdr:col>0</xdr:col>
      <xdr:colOff>1000125</xdr:colOff>
      <xdr:row>67</xdr:row>
      <xdr:rowOff>0</xdr:rowOff>
    </xdr:to>
    <xdr:pic>
      <xdr:nvPicPr>
        <xdr:cNvPr id="1065" name="Picture 542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66675" y="34490025"/>
          <a:ext cx="9334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68</xdr:row>
      <xdr:rowOff>114300</xdr:rowOff>
    </xdr:from>
    <xdr:to>
      <xdr:col>0</xdr:col>
      <xdr:colOff>1000125</xdr:colOff>
      <xdr:row>69</xdr:row>
      <xdr:rowOff>0</xdr:rowOff>
    </xdr:to>
    <xdr:pic>
      <xdr:nvPicPr>
        <xdr:cNvPr id="1066" name="Picture 548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66675" y="35556825"/>
          <a:ext cx="9334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70</xdr:row>
      <xdr:rowOff>114300</xdr:rowOff>
    </xdr:from>
    <xdr:to>
      <xdr:col>0</xdr:col>
      <xdr:colOff>1000125</xdr:colOff>
      <xdr:row>71</xdr:row>
      <xdr:rowOff>0</xdr:rowOff>
    </xdr:to>
    <xdr:pic>
      <xdr:nvPicPr>
        <xdr:cNvPr id="1067" name="Picture 553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6675" y="36604575"/>
          <a:ext cx="9334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71</xdr:row>
      <xdr:rowOff>95250</xdr:rowOff>
    </xdr:from>
    <xdr:to>
      <xdr:col>0</xdr:col>
      <xdr:colOff>1000125</xdr:colOff>
      <xdr:row>72</xdr:row>
      <xdr:rowOff>0</xdr:rowOff>
    </xdr:to>
    <xdr:pic>
      <xdr:nvPicPr>
        <xdr:cNvPr id="1068" name="Picture 554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66675" y="37109400"/>
          <a:ext cx="9334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72</xdr:row>
      <xdr:rowOff>95250</xdr:rowOff>
    </xdr:from>
    <xdr:to>
      <xdr:col>0</xdr:col>
      <xdr:colOff>1000125</xdr:colOff>
      <xdr:row>73</xdr:row>
      <xdr:rowOff>0</xdr:rowOff>
    </xdr:to>
    <xdr:pic>
      <xdr:nvPicPr>
        <xdr:cNvPr id="1069" name="Picture 555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66675" y="37633275"/>
          <a:ext cx="9334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73</xdr:row>
      <xdr:rowOff>95250</xdr:rowOff>
    </xdr:from>
    <xdr:to>
      <xdr:col>0</xdr:col>
      <xdr:colOff>1000125</xdr:colOff>
      <xdr:row>74</xdr:row>
      <xdr:rowOff>0</xdr:rowOff>
    </xdr:to>
    <xdr:pic>
      <xdr:nvPicPr>
        <xdr:cNvPr id="1070" name="Picture 556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66675" y="38157150"/>
          <a:ext cx="9334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77</xdr:row>
      <xdr:rowOff>95250</xdr:rowOff>
    </xdr:from>
    <xdr:to>
      <xdr:col>0</xdr:col>
      <xdr:colOff>1000125</xdr:colOff>
      <xdr:row>78</xdr:row>
      <xdr:rowOff>0</xdr:rowOff>
    </xdr:to>
    <xdr:pic>
      <xdr:nvPicPr>
        <xdr:cNvPr id="1071" name="Picture 564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6675" y="40252650"/>
          <a:ext cx="9334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78</xdr:row>
      <xdr:rowOff>28575</xdr:rowOff>
    </xdr:from>
    <xdr:to>
      <xdr:col>0</xdr:col>
      <xdr:colOff>1028700</xdr:colOff>
      <xdr:row>78</xdr:row>
      <xdr:rowOff>457200</xdr:rowOff>
    </xdr:to>
    <xdr:pic>
      <xdr:nvPicPr>
        <xdr:cNvPr id="1072" name="Picture 565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95250" y="40709850"/>
          <a:ext cx="9334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80</xdr:row>
      <xdr:rowOff>95250</xdr:rowOff>
    </xdr:from>
    <xdr:to>
      <xdr:col>0</xdr:col>
      <xdr:colOff>1000125</xdr:colOff>
      <xdr:row>81</xdr:row>
      <xdr:rowOff>0</xdr:rowOff>
    </xdr:to>
    <xdr:pic>
      <xdr:nvPicPr>
        <xdr:cNvPr id="1073" name="Picture 568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6675" y="41824275"/>
          <a:ext cx="9334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87</xdr:row>
      <xdr:rowOff>85725</xdr:rowOff>
    </xdr:from>
    <xdr:to>
      <xdr:col>0</xdr:col>
      <xdr:colOff>1171575</xdr:colOff>
      <xdr:row>87</xdr:row>
      <xdr:rowOff>495300</xdr:rowOff>
    </xdr:to>
    <xdr:pic>
      <xdr:nvPicPr>
        <xdr:cNvPr id="1074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38100" y="45481875"/>
          <a:ext cx="11334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88</xdr:row>
      <xdr:rowOff>171450</xdr:rowOff>
    </xdr:from>
    <xdr:to>
      <xdr:col>0</xdr:col>
      <xdr:colOff>1000125</xdr:colOff>
      <xdr:row>88</xdr:row>
      <xdr:rowOff>504825</xdr:rowOff>
    </xdr:to>
    <xdr:pic>
      <xdr:nvPicPr>
        <xdr:cNvPr id="1075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66675" y="46091475"/>
          <a:ext cx="9334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89</xdr:row>
      <xdr:rowOff>114300</xdr:rowOff>
    </xdr:from>
    <xdr:to>
      <xdr:col>0</xdr:col>
      <xdr:colOff>1000125</xdr:colOff>
      <xdr:row>89</xdr:row>
      <xdr:rowOff>504825</xdr:rowOff>
    </xdr:to>
    <xdr:pic>
      <xdr:nvPicPr>
        <xdr:cNvPr id="1076" name="Picture 124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66675" y="46558200"/>
          <a:ext cx="933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90</xdr:row>
      <xdr:rowOff>133350</xdr:rowOff>
    </xdr:from>
    <xdr:to>
      <xdr:col>0</xdr:col>
      <xdr:colOff>1066800</xdr:colOff>
      <xdr:row>90</xdr:row>
      <xdr:rowOff>457200</xdr:rowOff>
    </xdr:to>
    <xdr:pic>
      <xdr:nvPicPr>
        <xdr:cNvPr id="1077" name="Picture 136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42875" y="47101125"/>
          <a:ext cx="9239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92</xdr:row>
      <xdr:rowOff>66675</xdr:rowOff>
    </xdr:from>
    <xdr:to>
      <xdr:col>0</xdr:col>
      <xdr:colOff>1095375</xdr:colOff>
      <xdr:row>93</xdr:row>
      <xdr:rowOff>0</xdr:rowOff>
    </xdr:to>
    <xdr:pic>
      <xdr:nvPicPr>
        <xdr:cNvPr id="1078" name="Picture 140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61925" y="48082200"/>
          <a:ext cx="9334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93</xdr:row>
      <xdr:rowOff>66675</xdr:rowOff>
    </xdr:from>
    <xdr:to>
      <xdr:col>0</xdr:col>
      <xdr:colOff>1047750</xdr:colOff>
      <xdr:row>93</xdr:row>
      <xdr:rowOff>457200</xdr:rowOff>
    </xdr:to>
    <xdr:pic>
      <xdr:nvPicPr>
        <xdr:cNvPr id="1079" name="Picture 141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0500" y="48606075"/>
          <a:ext cx="8572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94</xdr:row>
      <xdr:rowOff>190500</xdr:rowOff>
    </xdr:from>
    <xdr:to>
      <xdr:col>0</xdr:col>
      <xdr:colOff>1009650</xdr:colOff>
      <xdr:row>94</xdr:row>
      <xdr:rowOff>504825</xdr:rowOff>
    </xdr:to>
    <xdr:pic>
      <xdr:nvPicPr>
        <xdr:cNvPr id="1080" name="Picture 155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52400" y="49253775"/>
          <a:ext cx="8572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83</xdr:row>
      <xdr:rowOff>85725</xdr:rowOff>
    </xdr:from>
    <xdr:to>
      <xdr:col>0</xdr:col>
      <xdr:colOff>1066800</xdr:colOff>
      <xdr:row>83</xdr:row>
      <xdr:rowOff>485775</xdr:rowOff>
    </xdr:to>
    <xdr:pic>
      <xdr:nvPicPr>
        <xdr:cNvPr id="1081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33350" y="43386375"/>
          <a:ext cx="9334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99</xdr:row>
      <xdr:rowOff>171450</xdr:rowOff>
    </xdr:from>
    <xdr:to>
      <xdr:col>0</xdr:col>
      <xdr:colOff>1009650</xdr:colOff>
      <xdr:row>99</xdr:row>
      <xdr:rowOff>504825</xdr:rowOff>
    </xdr:to>
    <xdr:pic>
      <xdr:nvPicPr>
        <xdr:cNvPr id="1082" name="Picture 241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23825" y="51854100"/>
          <a:ext cx="8858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100</xdr:row>
      <xdr:rowOff>95250</xdr:rowOff>
    </xdr:from>
    <xdr:to>
      <xdr:col>0</xdr:col>
      <xdr:colOff>1000125</xdr:colOff>
      <xdr:row>100</xdr:row>
      <xdr:rowOff>504825</xdr:rowOff>
    </xdr:to>
    <xdr:pic>
      <xdr:nvPicPr>
        <xdr:cNvPr id="1083" name="Picture 260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66675" y="52301775"/>
          <a:ext cx="9334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101</xdr:row>
      <xdr:rowOff>95250</xdr:rowOff>
    </xdr:from>
    <xdr:to>
      <xdr:col>0</xdr:col>
      <xdr:colOff>1085850</xdr:colOff>
      <xdr:row>101</xdr:row>
      <xdr:rowOff>466725</xdr:rowOff>
    </xdr:to>
    <xdr:pic>
      <xdr:nvPicPr>
        <xdr:cNvPr id="1084" name="Picture 295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52400" y="52825650"/>
          <a:ext cx="933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102</xdr:row>
      <xdr:rowOff>0</xdr:rowOff>
    </xdr:from>
    <xdr:to>
      <xdr:col>0</xdr:col>
      <xdr:colOff>1000125</xdr:colOff>
      <xdr:row>102</xdr:row>
      <xdr:rowOff>504825</xdr:rowOff>
    </xdr:to>
    <xdr:pic>
      <xdr:nvPicPr>
        <xdr:cNvPr id="1085" name="Picture 304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66675" y="53254275"/>
          <a:ext cx="9334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104</xdr:row>
      <xdr:rowOff>123825</xdr:rowOff>
    </xdr:from>
    <xdr:to>
      <xdr:col>0</xdr:col>
      <xdr:colOff>1000125</xdr:colOff>
      <xdr:row>104</xdr:row>
      <xdr:rowOff>504825</xdr:rowOff>
    </xdr:to>
    <xdr:pic>
      <xdr:nvPicPr>
        <xdr:cNvPr id="1086" name="Picture 340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66675" y="54425850"/>
          <a:ext cx="933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107</xdr:row>
      <xdr:rowOff>38100</xdr:rowOff>
    </xdr:from>
    <xdr:to>
      <xdr:col>0</xdr:col>
      <xdr:colOff>1095375</xdr:colOff>
      <xdr:row>107</xdr:row>
      <xdr:rowOff>466725</xdr:rowOff>
    </xdr:to>
    <xdr:pic>
      <xdr:nvPicPr>
        <xdr:cNvPr id="1087" name="Picture 355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52400" y="55911750"/>
          <a:ext cx="9429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109</xdr:row>
      <xdr:rowOff>28575</xdr:rowOff>
    </xdr:from>
    <xdr:to>
      <xdr:col>0</xdr:col>
      <xdr:colOff>1066800</xdr:colOff>
      <xdr:row>109</xdr:row>
      <xdr:rowOff>485775</xdr:rowOff>
    </xdr:to>
    <xdr:pic>
      <xdr:nvPicPr>
        <xdr:cNvPr id="1088" name="Picture 404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71450" y="56949975"/>
          <a:ext cx="8953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111</xdr:row>
      <xdr:rowOff>85725</xdr:rowOff>
    </xdr:from>
    <xdr:to>
      <xdr:col>0</xdr:col>
      <xdr:colOff>1114425</xdr:colOff>
      <xdr:row>111</xdr:row>
      <xdr:rowOff>466725</xdr:rowOff>
    </xdr:to>
    <xdr:pic>
      <xdr:nvPicPr>
        <xdr:cNvPr id="1089" name="Picture 421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90500" y="58054875"/>
          <a:ext cx="923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115</xdr:row>
      <xdr:rowOff>142875</xdr:rowOff>
    </xdr:from>
    <xdr:to>
      <xdr:col>0</xdr:col>
      <xdr:colOff>1009650</xdr:colOff>
      <xdr:row>115</xdr:row>
      <xdr:rowOff>504825</xdr:rowOff>
    </xdr:to>
    <xdr:pic>
      <xdr:nvPicPr>
        <xdr:cNvPr id="1090" name="Picture 448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23825" y="60207525"/>
          <a:ext cx="8858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118</xdr:row>
      <xdr:rowOff>133350</xdr:rowOff>
    </xdr:from>
    <xdr:to>
      <xdr:col>0</xdr:col>
      <xdr:colOff>1000125</xdr:colOff>
      <xdr:row>118</xdr:row>
      <xdr:rowOff>504825</xdr:rowOff>
    </xdr:to>
    <xdr:pic>
      <xdr:nvPicPr>
        <xdr:cNvPr id="1091" name="Picture 458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66675" y="61769625"/>
          <a:ext cx="933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119</xdr:row>
      <xdr:rowOff>47625</xdr:rowOff>
    </xdr:from>
    <xdr:to>
      <xdr:col>0</xdr:col>
      <xdr:colOff>1133475</xdr:colOff>
      <xdr:row>119</xdr:row>
      <xdr:rowOff>466725</xdr:rowOff>
    </xdr:to>
    <xdr:pic>
      <xdr:nvPicPr>
        <xdr:cNvPr id="1092" name="Picture 481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200025" y="62207775"/>
          <a:ext cx="9334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120</xdr:row>
      <xdr:rowOff>180975</xdr:rowOff>
    </xdr:from>
    <xdr:to>
      <xdr:col>0</xdr:col>
      <xdr:colOff>1000125</xdr:colOff>
      <xdr:row>121</xdr:row>
      <xdr:rowOff>0</xdr:rowOff>
    </xdr:to>
    <xdr:pic>
      <xdr:nvPicPr>
        <xdr:cNvPr id="1093" name="Picture 496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85725" y="62865000"/>
          <a:ext cx="914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122</xdr:row>
      <xdr:rowOff>47625</xdr:rowOff>
    </xdr:from>
    <xdr:to>
      <xdr:col>0</xdr:col>
      <xdr:colOff>1057275</xdr:colOff>
      <xdr:row>122</xdr:row>
      <xdr:rowOff>476250</xdr:rowOff>
    </xdr:to>
    <xdr:pic>
      <xdr:nvPicPr>
        <xdr:cNvPr id="1094" name="Picture 515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23825" y="63779400"/>
          <a:ext cx="9334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123</xdr:row>
      <xdr:rowOff>76200</xdr:rowOff>
    </xdr:from>
    <xdr:to>
      <xdr:col>0</xdr:col>
      <xdr:colOff>1000125</xdr:colOff>
      <xdr:row>123</xdr:row>
      <xdr:rowOff>476250</xdr:rowOff>
    </xdr:to>
    <xdr:pic>
      <xdr:nvPicPr>
        <xdr:cNvPr id="1095" name="Picture 516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66675" y="64331850"/>
          <a:ext cx="9334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127</xdr:row>
      <xdr:rowOff>76200</xdr:rowOff>
    </xdr:from>
    <xdr:to>
      <xdr:col>0</xdr:col>
      <xdr:colOff>1000125</xdr:colOff>
      <xdr:row>128</xdr:row>
      <xdr:rowOff>0</xdr:rowOff>
    </xdr:to>
    <xdr:pic>
      <xdr:nvPicPr>
        <xdr:cNvPr id="1096" name="Picture 656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66675" y="66427350"/>
          <a:ext cx="9334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128</xdr:row>
      <xdr:rowOff>28575</xdr:rowOff>
    </xdr:from>
    <xdr:to>
      <xdr:col>0</xdr:col>
      <xdr:colOff>1000125</xdr:colOff>
      <xdr:row>128</xdr:row>
      <xdr:rowOff>504825</xdr:rowOff>
    </xdr:to>
    <xdr:pic>
      <xdr:nvPicPr>
        <xdr:cNvPr id="1097" name="Picture 657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66675" y="66903600"/>
          <a:ext cx="933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129</xdr:row>
      <xdr:rowOff>38100</xdr:rowOff>
    </xdr:from>
    <xdr:to>
      <xdr:col>0</xdr:col>
      <xdr:colOff>1152525</xdr:colOff>
      <xdr:row>130</xdr:row>
      <xdr:rowOff>0</xdr:rowOff>
    </xdr:to>
    <xdr:pic>
      <xdr:nvPicPr>
        <xdr:cNvPr id="1098" name="Picture 679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219075" y="67437000"/>
          <a:ext cx="9334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130</xdr:row>
      <xdr:rowOff>171450</xdr:rowOff>
    </xdr:from>
    <xdr:to>
      <xdr:col>0</xdr:col>
      <xdr:colOff>1028700</xdr:colOff>
      <xdr:row>130</xdr:row>
      <xdr:rowOff>504825</xdr:rowOff>
    </xdr:to>
    <xdr:pic>
      <xdr:nvPicPr>
        <xdr:cNvPr id="1099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257175" y="68094225"/>
          <a:ext cx="7715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131</xdr:row>
      <xdr:rowOff>180975</xdr:rowOff>
    </xdr:from>
    <xdr:to>
      <xdr:col>0</xdr:col>
      <xdr:colOff>1028700</xdr:colOff>
      <xdr:row>131</xdr:row>
      <xdr:rowOff>504825</xdr:rowOff>
    </xdr:to>
    <xdr:pic>
      <xdr:nvPicPr>
        <xdr:cNvPr id="1100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257175" y="68627625"/>
          <a:ext cx="7715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132</xdr:row>
      <xdr:rowOff>142875</xdr:rowOff>
    </xdr:from>
    <xdr:to>
      <xdr:col>0</xdr:col>
      <xdr:colOff>1028700</xdr:colOff>
      <xdr:row>133</xdr:row>
      <xdr:rowOff>0</xdr:rowOff>
    </xdr:to>
    <xdr:pic>
      <xdr:nvPicPr>
        <xdr:cNvPr id="1101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257175" y="69113400"/>
          <a:ext cx="771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133</xdr:row>
      <xdr:rowOff>180975</xdr:rowOff>
    </xdr:from>
    <xdr:to>
      <xdr:col>0</xdr:col>
      <xdr:colOff>1028700</xdr:colOff>
      <xdr:row>134</xdr:row>
      <xdr:rowOff>0</xdr:rowOff>
    </xdr:to>
    <xdr:pic>
      <xdr:nvPicPr>
        <xdr:cNvPr id="1102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257175" y="69675375"/>
          <a:ext cx="7715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135</xdr:row>
      <xdr:rowOff>142875</xdr:rowOff>
    </xdr:from>
    <xdr:to>
      <xdr:col>0</xdr:col>
      <xdr:colOff>1019175</xdr:colOff>
      <xdr:row>136</xdr:row>
      <xdr:rowOff>0</xdr:rowOff>
    </xdr:to>
    <xdr:pic>
      <xdr:nvPicPr>
        <xdr:cNvPr id="1103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71450" y="70685025"/>
          <a:ext cx="8477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136</xdr:row>
      <xdr:rowOff>190500</xdr:rowOff>
    </xdr:from>
    <xdr:to>
      <xdr:col>0</xdr:col>
      <xdr:colOff>1000125</xdr:colOff>
      <xdr:row>136</xdr:row>
      <xdr:rowOff>504825</xdr:rowOff>
    </xdr:to>
    <xdr:pic>
      <xdr:nvPicPr>
        <xdr:cNvPr id="1104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66675" y="71256525"/>
          <a:ext cx="9334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137</xdr:row>
      <xdr:rowOff>161925</xdr:rowOff>
    </xdr:from>
    <xdr:to>
      <xdr:col>0</xdr:col>
      <xdr:colOff>1000125</xdr:colOff>
      <xdr:row>137</xdr:row>
      <xdr:rowOff>504825</xdr:rowOff>
    </xdr:to>
    <xdr:pic>
      <xdr:nvPicPr>
        <xdr:cNvPr id="1105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66675" y="71751825"/>
          <a:ext cx="9334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138</xdr:row>
      <xdr:rowOff>161925</xdr:rowOff>
    </xdr:from>
    <xdr:to>
      <xdr:col>0</xdr:col>
      <xdr:colOff>1000125</xdr:colOff>
      <xdr:row>138</xdr:row>
      <xdr:rowOff>504825</xdr:rowOff>
    </xdr:to>
    <xdr:pic>
      <xdr:nvPicPr>
        <xdr:cNvPr id="1106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66675" y="72275700"/>
          <a:ext cx="9334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139</xdr:row>
      <xdr:rowOff>161925</xdr:rowOff>
    </xdr:from>
    <xdr:to>
      <xdr:col>0</xdr:col>
      <xdr:colOff>1000125</xdr:colOff>
      <xdr:row>139</xdr:row>
      <xdr:rowOff>504825</xdr:rowOff>
    </xdr:to>
    <xdr:pic>
      <xdr:nvPicPr>
        <xdr:cNvPr id="1107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6675" y="72799575"/>
          <a:ext cx="9334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140</xdr:row>
      <xdr:rowOff>171450</xdr:rowOff>
    </xdr:from>
    <xdr:to>
      <xdr:col>0</xdr:col>
      <xdr:colOff>1000125</xdr:colOff>
      <xdr:row>140</xdr:row>
      <xdr:rowOff>504825</xdr:rowOff>
    </xdr:to>
    <xdr:pic>
      <xdr:nvPicPr>
        <xdr:cNvPr id="1108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66675" y="73332975"/>
          <a:ext cx="9334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141</xdr:row>
      <xdr:rowOff>171450</xdr:rowOff>
    </xdr:from>
    <xdr:to>
      <xdr:col>0</xdr:col>
      <xdr:colOff>1000125</xdr:colOff>
      <xdr:row>141</xdr:row>
      <xdr:rowOff>504825</xdr:rowOff>
    </xdr:to>
    <xdr:pic>
      <xdr:nvPicPr>
        <xdr:cNvPr id="1109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66675" y="73856850"/>
          <a:ext cx="9334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142</xdr:row>
      <xdr:rowOff>161925</xdr:rowOff>
    </xdr:from>
    <xdr:to>
      <xdr:col>0</xdr:col>
      <xdr:colOff>1000125</xdr:colOff>
      <xdr:row>142</xdr:row>
      <xdr:rowOff>504825</xdr:rowOff>
    </xdr:to>
    <xdr:pic>
      <xdr:nvPicPr>
        <xdr:cNvPr id="1110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66675" y="74371200"/>
          <a:ext cx="9334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143</xdr:row>
      <xdr:rowOff>171450</xdr:rowOff>
    </xdr:from>
    <xdr:to>
      <xdr:col>0</xdr:col>
      <xdr:colOff>1019175</xdr:colOff>
      <xdr:row>143</xdr:row>
      <xdr:rowOff>504825</xdr:rowOff>
    </xdr:to>
    <xdr:pic>
      <xdr:nvPicPr>
        <xdr:cNvPr id="1111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71450" y="74904600"/>
          <a:ext cx="8477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144</xdr:row>
      <xdr:rowOff>142875</xdr:rowOff>
    </xdr:from>
    <xdr:to>
      <xdr:col>0</xdr:col>
      <xdr:colOff>1019175</xdr:colOff>
      <xdr:row>144</xdr:row>
      <xdr:rowOff>504825</xdr:rowOff>
    </xdr:to>
    <xdr:pic>
      <xdr:nvPicPr>
        <xdr:cNvPr id="1112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71450" y="75399900"/>
          <a:ext cx="8477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145</xdr:row>
      <xdr:rowOff>142875</xdr:rowOff>
    </xdr:from>
    <xdr:to>
      <xdr:col>0</xdr:col>
      <xdr:colOff>1019175</xdr:colOff>
      <xdr:row>145</xdr:row>
      <xdr:rowOff>504825</xdr:rowOff>
    </xdr:to>
    <xdr:pic>
      <xdr:nvPicPr>
        <xdr:cNvPr id="1113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71450" y="75923775"/>
          <a:ext cx="8477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146</xdr:row>
      <xdr:rowOff>161925</xdr:rowOff>
    </xdr:from>
    <xdr:to>
      <xdr:col>0</xdr:col>
      <xdr:colOff>1019175</xdr:colOff>
      <xdr:row>146</xdr:row>
      <xdr:rowOff>504825</xdr:rowOff>
    </xdr:to>
    <xdr:pic>
      <xdr:nvPicPr>
        <xdr:cNvPr id="1114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71450" y="76466700"/>
          <a:ext cx="8477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147</xdr:row>
      <xdr:rowOff>161925</xdr:rowOff>
    </xdr:from>
    <xdr:to>
      <xdr:col>0</xdr:col>
      <xdr:colOff>1019175</xdr:colOff>
      <xdr:row>147</xdr:row>
      <xdr:rowOff>504825</xdr:rowOff>
    </xdr:to>
    <xdr:pic>
      <xdr:nvPicPr>
        <xdr:cNvPr id="1115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71450" y="76990575"/>
          <a:ext cx="8477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53</xdr:row>
      <xdr:rowOff>152400</xdr:rowOff>
    </xdr:from>
    <xdr:to>
      <xdr:col>0</xdr:col>
      <xdr:colOff>952500</xdr:colOff>
      <xdr:row>53</xdr:row>
      <xdr:rowOff>504825</xdr:rowOff>
    </xdr:to>
    <xdr:pic>
      <xdr:nvPicPr>
        <xdr:cNvPr id="1116" name="Picture 191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285750" y="27736800"/>
          <a:ext cx="6667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148</xdr:row>
      <xdr:rowOff>57150</xdr:rowOff>
    </xdr:from>
    <xdr:to>
      <xdr:col>0</xdr:col>
      <xdr:colOff>962025</xdr:colOff>
      <xdr:row>148</xdr:row>
      <xdr:rowOff>495300</xdr:rowOff>
    </xdr:to>
    <xdr:pic>
      <xdr:nvPicPr>
        <xdr:cNvPr id="1117" name="Picture 193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285750" y="77409675"/>
          <a:ext cx="6762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149</xdr:row>
      <xdr:rowOff>85725</xdr:rowOff>
    </xdr:from>
    <xdr:to>
      <xdr:col>0</xdr:col>
      <xdr:colOff>981075</xdr:colOff>
      <xdr:row>149</xdr:row>
      <xdr:rowOff>390525</xdr:rowOff>
    </xdr:to>
    <xdr:pic>
      <xdr:nvPicPr>
        <xdr:cNvPr id="1118" name="Picture 194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314325" y="77962125"/>
          <a:ext cx="66675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323850</xdr:colOff>
      <xdr:row>150</xdr:row>
      <xdr:rowOff>104775</xdr:rowOff>
    </xdr:from>
    <xdr:to>
      <xdr:col>0</xdr:col>
      <xdr:colOff>1066800</xdr:colOff>
      <xdr:row>150</xdr:row>
      <xdr:rowOff>447675</xdr:rowOff>
    </xdr:to>
    <xdr:pic>
      <xdr:nvPicPr>
        <xdr:cNvPr id="1119" name="Picture 197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323850" y="78505050"/>
          <a:ext cx="7429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151</xdr:row>
      <xdr:rowOff>190500</xdr:rowOff>
    </xdr:from>
    <xdr:to>
      <xdr:col>0</xdr:col>
      <xdr:colOff>1057275</xdr:colOff>
      <xdr:row>151</xdr:row>
      <xdr:rowOff>504825</xdr:rowOff>
    </xdr:to>
    <xdr:pic>
      <xdr:nvPicPr>
        <xdr:cNvPr id="1120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00050" y="79114650"/>
          <a:ext cx="65722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152</xdr:row>
      <xdr:rowOff>76200</xdr:rowOff>
    </xdr:from>
    <xdr:to>
      <xdr:col>0</xdr:col>
      <xdr:colOff>962025</xdr:colOff>
      <xdr:row>152</xdr:row>
      <xdr:rowOff>409575</xdr:rowOff>
    </xdr:to>
    <xdr:pic>
      <xdr:nvPicPr>
        <xdr:cNvPr id="1121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304800" y="79524225"/>
          <a:ext cx="6572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153</xdr:row>
      <xdr:rowOff>66675</xdr:rowOff>
    </xdr:from>
    <xdr:to>
      <xdr:col>0</xdr:col>
      <xdr:colOff>1009650</xdr:colOff>
      <xdr:row>153</xdr:row>
      <xdr:rowOff>466725</xdr:rowOff>
    </xdr:to>
    <xdr:pic>
      <xdr:nvPicPr>
        <xdr:cNvPr id="1122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228600" y="80038575"/>
          <a:ext cx="7810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352425</xdr:colOff>
      <xdr:row>155</xdr:row>
      <xdr:rowOff>171450</xdr:rowOff>
    </xdr:from>
    <xdr:to>
      <xdr:col>0</xdr:col>
      <xdr:colOff>1038225</xdr:colOff>
      <xdr:row>155</xdr:row>
      <xdr:rowOff>504825</xdr:rowOff>
    </xdr:to>
    <xdr:pic>
      <xdr:nvPicPr>
        <xdr:cNvPr id="1123" name="Picture 269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352425" y="81191100"/>
          <a:ext cx="6858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208</xdr:row>
      <xdr:rowOff>190500</xdr:rowOff>
    </xdr:from>
    <xdr:to>
      <xdr:col>0</xdr:col>
      <xdr:colOff>1038225</xdr:colOff>
      <xdr:row>208</xdr:row>
      <xdr:rowOff>504825</xdr:rowOff>
    </xdr:to>
    <xdr:pic>
      <xdr:nvPicPr>
        <xdr:cNvPr id="1124" name="Picture 287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276225" y="108975525"/>
          <a:ext cx="7620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210</xdr:row>
      <xdr:rowOff>171450</xdr:rowOff>
    </xdr:from>
    <xdr:to>
      <xdr:col>0</xdr:col>
      <xdr:colOff>1057275</xdr:colOff>
      <xdr:row>210</xdr:row>
      <xdr:rowOff>504825</xdr:rowOff>
    </xdr:to>
    <xdr:pic>
      <xdr:nvPicPr>
        <xdr:cNvPr id="1125" name="Picture 296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400050" y="110004225"/>
          <a:ext cx="6572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158</xdr:row>
      <xdr:rowOff>47625</xdr:rowOff>
    </xdr:from>
    <xdr:to>
      <xdr:col>0</xdr:col>
      <xdr:colOff>1019175</xdr:colOff>
      <xdr:row>158</xdr:row>
      <xdr:rowOff>485775</xdr:rowOff>
    </xdr:to>
    <xdr:pic>
      <xdr:nvPicPr>
        <xdr:cNvPr id="1126" name="Picture 380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304800" y="82638900"/>
          <a:ext cx="7143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323850</xdr:colOff>
      <xdr:row>159</xdr:row>
      <xdr:rowOff>66675</xdr:rowOff>
    </xdr:from>
    <xdr:to>
      <xdr:col>0</xdr:col>
      <xdr:colOff>1019175</xdr:colOff>
      <xdr:row>159</xdr:row>
      <xdr:rowOff>504825</xdr:rowOff>
    </xdr:to>
    <xdr:pic>
      <xdr:nvPicPr>
        <xdr:cNvPr id="1127" name="Picture 383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323850" y="83181825"/>
          <a:ext cx="6953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160</xdr:row>
      <xdr:rowOff>85725</xdr:rowOff>
    </xdr:from>
    <xdr:to>
      <xdr:col>0</xdr:col>
      <xdr:colOff>1019175</xdr:colOff>
      <xdr:row>160</xdr:row>
      <xdr:rowOff>504825</xdr:rowOff>
    </xdr:to>
    <xdr:pic>
      <xdr:nvPicPr>
        <xdr:cNvPr id="1128" name="Picture 384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304800" y="83724750"/>
          <a:ext cx="7143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161</xdr:row>
      <xdr:rowOff>114300</xdr:rowOff>
    </xdr:from>
    <xdr:to>
      <xdr:col>0</xdr:col>
      <xdr:colOff>1038225</xdr:colOff>
      <xdr:row>162</xdr:row>
      <xdr:rowOff>0</xdr:rowOff>
    </xdr:to>
    <xdr:pic>
      <xdr:nvPicPr>
        <xdr:cNvPr id="1129" name="Picture 385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333375" y="84277200"/>
          <a:ext cx="7048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371475</xdr:colOff>
      <xdr:row>162</xdr:row>
      <xdr:rowOff>95250</xdr:rowOff>
    </xdr:from>
    <xdr:to>
      <xdr:col>0</xdr:col>
      <xdr:colOff>1047750</xdr:colOff>
      <xdr:row>162</xdr:row>
      <xdr:rowOff>504825</xdr:rowOff>
    </xdr:to>
    <xdr:pic>
      <xdr:nvPicPr>
        <xdr:cNvPr id="1130" name="Picture 386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371475" y="84782025"/>
          <a:ext cx="6762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163</xdr:row>
      <xdr:rowOff>114300</xdr:rowOff>
    </xdr:from>
    <xdr:to>
      <xdr:col>0</xdr:col>
      <xdr:colOff>1038225</xdr:colOff>
      <xdr:row>164</xdr:row>
      <xdr:rowOff>0</xdr:rowOff>
    </xdr:to>
    <xdr:pic>
      <xdr:nvPicPr>
        <xdr:cNvPr id="1131" name="Picture 388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333375" y="85324950"/>
          <a:ext cx="7048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165</xdr:row>
      <xdr:rowOff>47625</xdr:rowOff>
    </xdr:from>
    <xdr:to>
      <xdr:col>0</xdr:col>
      <xdr:colOff>1038225</xdr:colOff>
      <xdr:row>165</xdr:row>
      <xdr:rowOff>504825</xdr:rowOff>
    </xdr:to>
    <xdr:pic>
      <xdr:nvPicPr>
        <xdr:cNvPr id="1132" name="Picture 393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295275" y="86306025"/>
          <a:ext cx="7429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166</xdr:row>
      <xdr:rowOff>47625</xdr:rowOff>
    </xdr:from>
    <xdr:to>
      <xdr:col>0</xdr:col>
      <xdr:colOff>1028700</xdr:colOff>
      <xdr:row>166</xdr:row>
      <xdr:rowOff>504825</xdr:rowOff>
    </xdr:to>
    <xdr:pic>
      <xdr:nvPicPr>
        <xdr:cNvPr id="1133" name="Picture 394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276225" y="86829900"/>
          <a:ext cx="7524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211</xdr:row>
      <xdr:rowOff>104775</xdr:rowOff>
    </xdr:from>
    <xdr:to>
      <xdr:col>0</xdr:col>
      <xdr:colOff>1019175</xdr:colOff>
      <xdr:row>211</xdr:row>
      <xdr:rowOff>504825</xdr:rowOff>
    </xdr:to>
    <xdr:pic>
      <xdr:nvPicPr>
        <xdr:cNvPr id="1134" name="Picture 408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90500" y="110461425"/>
          <a:ext cx="8286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169</xdr:row>
      <xdr:rowOff>28575</xdr:rowOff>
    </xdr:from>
    <xdr:to>
      <xdr:col>0</xdr:col>
      <xdr:colOff>971550</xdr:colOff>
      <xdr:row>169</xdr:row>
      <xdr:rowOff>466725</xdr:rowOff>
    </xdr:to>
    <xdr:pic>
      <xdr:nvPicPr>
        <xdr:cNvPr id="1135" name="Picture 412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228600" y="88382475"/>
          <a:ext cx="7429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212</xdr:row>
      <xdr:rowOff>85725</xdr:rowOff>
    </xdr:from>
    <xdr:to>
      <xdr:col>0</xdr:col>
      <xdr:colOff>981075</xdr:colOff>
      <xdr:row>212</xdr:row>
      <xdr:rowOff>485775</xdr:rowOff>
    </xdr:to>
    <xdr:pic>
      <xdr:nvPicPr>
        <xdr:cNvPr id="1136" name="Picture 413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238125" y="110966250"/>
          <a:ext cx="7429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170</xdr:row>
      <xdr:rowOff>47625</xdr:rowOff>
    </xdr:from>
    <xdr:to>
      <xdr:col>0</xdr:col>
      <xdr:colOff>971550</xdr:colOff>
      <xdr:row>170</xdr:row>
      <xdr:rowOff>466725</xdr:rowOff>
    </xdr:to>
    <xdr:pic>
      <xdr:nvPicPr>
        <xdr:cNvPr id="1137" name="Picture 415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228600" y="88925400"/>
          <a:ext cx="7429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172</xdr:row>
      <xdr:rowOff>142875</xdr:rowOff>
    </xdr:from>
    <xdr:to>
      <xdr:col>0</xdr:col>
      <xdr:colOff>1028700</xdr:colOff>
      <xdr:row>173</xdr:row>
      <xdr:rowOff>0</xdr:rowOff>
    </xdr:to>
    <xdr:pic>
      <xdr:nvPicPr>
        <xdr:cNvPr id="1138" name="Picture 418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276225" y="90068400"/>
          <a:ext cx="7524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173</xdr:row>
      <xdr:rowOff>161925</xdr:rowOff>
    </xdr:from>
    <xdr:to>
      <xdr:col>0</xdr:col>
      <xdr:colOff>1028700</xdr:colOff>
      <xdr:row>173</xdr:row>
      <xdr:rowOff>504825</xdr:rowOff>
    </xdr:to>
    <xdr:pic>
      <xdr:nvPicPr>
        <xdr:cNvPr id="1139" name="Picture 419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228600" y="90611325"/>
          <a:ext cx="8001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175</xdr:row>
      <xdr:rowOff>171450</xdr:rowOff>
    </xdr:from>
    <xdr:to>
      <xdr:col>0</xdr:col>
      <xdr:colOff>1047750</xdr:colOff>
      <xdr:row>175</xdr:row>
      <xdr:rowOff>504825</xdr:rowOff>
    </xdr:to>
    <xdr:pic>
      <xdr:nvPicPr>
        <xdr:cNvPr id="1140" name="Picture 424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400050" y="91668600"/>
          <a:ext cx="6477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177</xdr:row>
      <xdr:rowOff>171450</xdr:rowOff>
    </xdr:from>
    <xdr:to>
      <xdr:col>0</xdr:col>
      <xdr:colOff>1038225</xdr:colOff>
      <xdr:row>177</xdr:row>
      <xdr:rowOff>504825</xdr:rowOff>
    </xdr:to>
    <xdr:pic>
      <xdr:nvPicPr>
        <xdr:cNvPr id="1141" name="Picture 431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314325" y="92716350"/>
          <a:ext cx="7239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179</xdr:row>
      <xdr:rowOff>19050</xdr:rowOff>
    </xdr:from>
    <xdr:to>
      <xdr:col>0</xdr:col>
      <xdr:colOff>1028700</xdr:colOff>
      <xdr:row>179</xdr:row>
      <xdr:rowOff>504825</xdr:rowOff>
    </xdr:to>
    <xdr:pic>
      <xdr:nvPicPr>
        <xdr:cNvPr id="1142" name="Picture 463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257175" y="93611700"/>
          <a:ext cx="7715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214</xdr:row>
      <xdr:rowOff>66675</xdr:rowOff>
    </xdr:from>
    <xdr:to>
      <xdr:col>0</xdr:col>
      <xdr:colOff>1047750</xdr:colOff>
      <xdr:row>214</xdr:row>
      <xdr:rowOff>476250</xdr:rowOff>
    </xdr:to>
    <xdr:pic>
      <xdr:nvPicPr>
        <xdr:cNvPr id="1143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219075" y="111994950"/>
          <a:ext cx="8286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181</xdr:row>
      <xdr:rowOff>123825</xdr:rowOff>
    </xdr:from>
    <xdr:to>
      <xdr:col>0</xdr:col>
      <xdr:colOff>1000125</xdr:colOff>
      <xdr:row>181</xdr:row>
      <xdr:rowOff>523875</xdr:rowOff>
    </xdr:to>
    <xdr:pic>
      <xdr:nvPicPr>
        <xdr:cNvPr id="1144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66675" y="94764225"/>
          <a:ext cx="9334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182</xdr:row>
      <xdr:rowOff>95250</xdr:rowOff>
    </xdr:from>
    <xdr:to>
      <xdr:col>0</xdr:col>
      <xdr:colOff>1009650</xdr:colOff>
      <xdr:row>182</xdr:row>
      <xdr:rowOff>504825</xdr:rowOff>
    </xdr:to>
    <xdr:pic>
      <xdr:nvPicPr>
        <xdr:cNvPr id="1145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23825" y="95259525"/>
          <a:ext cx="8858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215</xdr:row>
      <xdr:rowOff>123825</xdr:rowOff>
    </xdr:from>
    <xdr:to>
      <xdr:col>0</xdr:col>
      <xdr:colOff>1019175</xdr:colOff>
      <xdr:row>215</xdr:row>
      <xdr:rowOff>523875</xdr:rowOff>
    </xdr:to>
    <xdr:pic>
      <xdr:nvPicPr>
        <xdr:cNvPr id="1146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42875" y="112575975"/>
          <a:ext cx="8763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185</xdr:row>
      <xdr:rowOff>95250</xdr:rowOff>
    </xdr:from>
    <xdr:to>
      <xdr:col>0</xdr:col>
      <xdr:colOff>1009650</xdr:colOff>
      <xdr:row>185</xdr:row>
      <xdr:rowOff>504825</xdr:rowOff>
    </xdr:to>
    <xdr:pic>
      <xdr:nvPicPr>
        <xdr:cNvPr id="1147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123825" y="96831150"/>
          <a:ext cx="8858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186</xdr:row>
      <xdr:rowOff>95250</xdr:rowOff>
    </xdr:from>
    <xdr:to>
      <xdr:col>0</xdr:col>
      <xdr:colOff>1019175</xdr:colOff>
      <xdr:row>186</xdr:row>
      <xdr:rowOff>504825</xdr:rowOff>
    </xdr:to>
    <xdr:pic>
      <xdr:nvPicPr>
        <xdr:cNvPr id="1148" name="Picture 171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209550" y="97355025"/>
          <a:ext cx="8096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121</xdr:row>
      <xdr:rowOff>95250</xdr:rowOff>
    </xdr:from>
    <xdr:to>
      <xdr:col>0</xdr:col>
      <xdr:colOff>1019175</xdr:colOff>
      <xdr:row>121</xdr:row>
      <xdr:rowOff>504825</xdr:rowOff>
    </xdr:to>
    <xdr:pic>
      <xdr:nvPicPr>
        <xdr:cNvPr id="1149" name="Picture 501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42875" y="63303150"/>
          <a:ext cx="8763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189</xdr:row>
      <xdr:rowOff>133350</xdr:rowOff>
    </xdr:from>
    <xdr:to>
      <xdr:col>0</xdr:col>
      <xdr:colOff>1019175</xdr:colOff>
      <xdr:row>189</xdr:row>
      <xdr:rowOff>504825</xdr:rowOff>
    </xdr:to>
    <xdr:pic>
      <xdr:nvPicPr>
        <xdr:cNvPr id="1150" name="Picture 1986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209550" y="98964750"/>
          <a:ext cx="8096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10</xdr:row>
      <xdr:rowOff>9525</xdr:rowOff>
    </xdr:from>
    <xdr:to>
      <xdr:col>0</xdr:col>
      <xdr:colOff>981075</xdr:colOff>
      <xdr:row>10</xdr:row>
      <xdr:rowOff>485775</xdr:rowOff>
    </xdr:to>
    <xdr:pic>
      <xdr:nvPicPr>
        <xdr:cNvPr id="1151" name="Picture 4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66675" y="5067300"/>
          <a:ext cx="9144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203</xdr:row>
      <xdr:rowOff>19050</xdr:rowOff>
    </xdr:from>
    <xdr:to>
      <xdr:col>0</xdr:col>
      <xdr:colOff>1114425</xdr:colOff>
      <xdr:row>203</xdr:row>
      <xdr:rowOff>466725</xdr:rowOff>
    </xdr:to>
    <xdr:pic>
      <xdr:nvPicPr>
        <xdr:cNvPr id="1152" name="Picture 5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161925" y="106184700"/>
          <a:ext cx="9525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24</xdr:row>
      <xdr:rowOff>66675</xdr:rowOff>
    </xdr:from>
    <xdr:to>
      <xdr:col>0</xdr:col>
      <xdr:colOff>1104900</xdr:colOff>
      <xdr:row>24</xdr:row>
      <xdr:rowOff>495300</xdr:rowOff>
    </xdr:to>
    <xdr:pic>
      <xdr:nvPicPr>
        <xdr:cNvPr id="1153" name="Picture 15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42875" y="12458700"/>
          <a:ext cx="9620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28</xdr:row>
      <xdr:rowOff>28575</xdr:rowOff>
    </xdr:from>
    <xdr:to>
      <xdr:col>0</xdr:col>
      <xdr:colOff>1038225</xdr:colOff>
      <xdr:row>28</xdr:row>
      <xdr:rowOff>457200</xdr:rowOff>
    </xdr:to>
    <xdr:pic>
      <xdr:nvPicPr>
        <xdr:cNvPr id="1154" name="Picture 18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42875" y="14516100"/>
          <a:ext cx="8953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30</xdr:row>
      <xdr:rowOff>38100</xdr:rowOff>
    </xdr:from>
    <xdr:to>
      <xdr:col>0</xdr:col>
      <xdr:colOff>1057275</xdr:colOff>
      <xdr:row>30</xdr:row>
      <xdr:rowOff>466725</xdr:rowOff>
    </xdr:to>
    <xdr:pic>
      <xdr:nvPicPr>
        <xdr:cNvPr id="1155" name="Picture 29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190500" y="15573375"/>
          <a:ext cx="8667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32</xdr:row>
      <xdr:rowOff>66675</xdr:rowOff>
    </xdr:from>
    <xdr:to>
      <xdr:col>0</xdr:col>
      <xdr:colOff>933450</xdr:colOff>
      <xdr:row>32</xdr:row>
      <xdr:rowOff>485775</xdr:rowOff>
    </xdr:to>
    <xdr:pic>
      <xdr:nvPicPr>
        <xdr:cNvPr id="1156" name="Picture 33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61925" y="16649700"/>
          <a:ext cx="77152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35</xdr:row>
      <xdr:rowOff>123825</xdr:rowOff>
    </xdr:from>
    <xdr:to>
      <xdr:col>0</xdr:col>
      <xdr:colOff>1009650</xdr:colOff>
      <xdr:row>35</xdr:row>
      <xdr:rowOff>504825</xdr:rowOff>
    </xdr:to>
    <xdr:pic>
      <xdr:nvPicPr>
        <xdr:cNvPr id="1157" name="Picture 50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219075" y="18278475"/>
          <a:ext cx="7905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37</xdr:row>
      <xdr:rowOff>19050</xdr:rowOff>
    </xdr:from>
    <xdr:to>
      <xdr:col>0</xdr:col>
      <xdr:colOff>1095375</xdr:colOff>
      <xdr:row>37</xdr:row>
      <xdr:rowOff>476250</xdr:rowOff>
    </xdr:to>
    <xdr:pic>
      <xdr:nvPicPr>
        <xdr:cNvPr id="1158" name="Picture 51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228600" y="19221450"/>
          <a:ext cx="8667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38</xdr:row>
      <xdr:rowOff>19050</xdr:rowOff>
    </xdr:from>
    <xdr:to>
      <xdr:col>0</xdr:col>
      <xdr:colOff>1123950</xdr:colOff>
      <xdr:row>38</xdr:row>
      <xdr:rowOff>457200</xdr:rowOff>
    </xdr:to>
    <xdr:pic>
      <xdr:nvPicPr>
        <xdr:cNvPr id="1159" name="Picture 52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209550" y="19745325"/>
          <a:ext cx="9144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39</xdr:row>
      <xdr:rowOff>28575</xdr:rowOff>
    </xdr:from>
    <xdr:to>
      <xdr:col>0</xdr:col>
      <xdr:colOff>1123950</xdr:colOff>
      <xdr:row>39</xdr:row>
      <xdr:rowOff>466725</xdr:rowOff>
    </xdr:to>
    <xdr:pic>
      <xdr:nvPicPr>
        <xdr:cNvPr id="1160" name="Picture 53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90500" y="20278725"/>
          <a:ext cx="9334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45</xdr:row>
      <xdr:rowOff>57150</xdr:rowOff>
    </xdr:from>
    <xdr:to>
      <xdr:col>0</xdr:col>
      <xdr:colOff>1019175</xdr:colOff>
      <xdr:row>45</xdr:row>
      <xdr:rowOff>447675</xdr:rowOff>
    </xdr:to>
    <xdr:pic>
      <xdr:nvPicPr>
        <xdr:cNvPr id="1161" name="Picture 59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152400" y="23450550"/>
          <a:ext cx="8667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47</xdr:row>
      <xdr:rowOff>57150</xdr:rowOff>
    </xdr:from>
    <xdr:to>
      <xdr:col>0</xdr:col>
      <xdr:colOff>1019175</xdr:colOff>
      <xdr:row>47</xdr:row>
      <xdr:rowOff>476250</xdr:rowOff>
    </xdr:to>
    <xdr:pic>
      <xdr:nvPicPr>
        <xdr:cNvPr id="1162" name="Picture 60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61925" y="24498300"/>
          <a:ext cx="8572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48</xdr:row>
      <xdr:rowOff>28575</xdr:rowOff>
    </xdr:from>
    <xdr:to>
      <xdr:col>0</xdr:col>
      <xdr:colOff>1000125</xdr:colOff>
      <xdr:row>48</xdr:row>
      <xdr:rowOff>466725</xdr:rowOff>
    </xdr:to>
    <xdr:pic>
      <xdr:nvPicPr>
        <xdr:cNvPr id="1163" name="Picture 61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104775" y="24993600"/>
          <a:ext cx="8953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206</xdr:row>
      <xdr:rowOff>66675</xdr:rowOff>
    </xdr:from>
    <xdr:to>
      <xdr:col>0</xdr:col>
      <xdr:colOff>1038225</xdr:colOff>
      <xdr:row>206</xdr:row>
      <xdr:rowOff>485775</xdr:rowOff>
    </xdr:to>
    <xdr:pic>
      <xdr:nvPicPr>
        <xdr:cNvPr id="1164" name="Picture 80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80975" y="107803950"/>
          <a:ext cx="8572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58</xdr:row>
      <xdr:rowOff>47625</xdr:rowOff>
    </xdr:from>
    <xdr:to>
      <xdr:col>0</xdr:col>
      <xdr:colOff>1123950</xdr:colOff>
      <xdr:row>58</xdr:row>
      <xdr:rowOff>485775</xdr:rowOff>
    </xdr:to>
    <xdr:pic>
      <xdr:nvPicPr>
        <xdr:cNvPr id="1165" name="Picture 82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152400" y="30251400"/>
          <a:ext cx="9715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60</xdr:row>
      <xdr:rowOff>47625</xdr:rowOff>
    </xdr:from>
    <xdr:to>
      <xdr:col>0</xdr:col>
      <xdr:colOff>1133475</xdr:colOff>
      <xdr:row>60</xdr:row>
      <xdr:rowOff>495300</xdr:rowOff>
    </xdr:to>
    <xdr:pic>
      <xdr:nvPicPr>
        <xdr:cNvPr id="1166" name="Picture 84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171450" y="31299150"/>
          <a:ext cx="9620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61</xdr:row>
      <xdr:rowOff>47625</xdr:rowOff>
    </xdr:from>
    <xdr:to>
      <xdr:col>0</xdr:col>
      <xdr:colOff>1076325</xdr:colOff>
      <xdr:row>61</xdr:row>
      <xdr:rowOff>504825</xdr:rowOff>
    </xdr:to>
    <xdr:pic>
      <xdr:nvPicPr>
        <xdr:cNvPr id="1167" name="Picture 101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133350" y="31823025"/>
          <a:ext cx="9429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75</xdr:row>
      <xdr:rowOff>57150</xdr:rowOff>
    </xdr:from>
    <xdr:to>
      <xdr:col>0</xdr:col>
      <xdr:colOff>1076325</xdr:colOff>
      <xdr:row>75</xdr:row>
      <xdr:rowOff>504825</xdr:rowOff>
    </xdr:to>
    <xdr:pic>
      <xdr:nvPicPr>
        <xdr:cNvPr id="1168" name="Picture 111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104775" y="39166800"/>
          <a:ext cx="9715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79</xdr:row>
      <xdr:rowOff>38100</xdr:rowOff>
    </xdr:from>
    <xdr:to>
      <xdr:col>0</xdr:col>
      <xdr:colOff>1066800</xdr:colOff>
      <xdr:row>79</xdr:row>
      <xdr:rowOff>476250</xdr:rowOff>
    </xdr:to>
    <xdr:pic>
      <xdr:nvPicPr>
        <xdr:cNvPr id="1169" name="Picture 112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95250" y="41243250"/>
          <a:ext cx="9715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81</xdr:row>
      <xdr:rowOff>47625</xdr:rowOff>
    </xdr:from>
    <xdr:to>
      <xdr:col>0</xdr:col>
      <xdr:colOff>1076325</xdr:colOff>
      <xdr:row>81</xdr:row>
      <xdr:rowOff>476250</xdr:rowOff>
    </xdr:to>
    <xdr:pic>
      <xdr:nvPicPr>
        <xdr:cNvPr id="1170" name="Picture 113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142875" y="42300525"/>
          <a:ext cx="9334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84</xdr:row>
      <xdr:rowOff>38100</xdr:rowOff>
    </xdr:from>
    <xdr:to>
      <xdr:col>0</xdr:col>
      <xdr:colOff>1076325</xdr:colOff>
      <xdr:row>84</xdr:row>
      <xdr:rowOff>514350</xdr:rowOff>
    </xdr:to>
    <xdr:pic>
      <xdr:nvPicPr>
        <xdr:cNvPr id="1171" name="Picture 121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133350" y="43862625"/>
          <a:ext cx="9429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85</xdr:row>
      <xdr:rowOff>38100</xdr:rowOff>
    </xdr:from>
    <xdr:to>
      <xdr:col>0</xdr:col>
      <xdr:colOff>1123950</xdr:colOff>
      <xdr:row>85</xdr:row>
      <xdr:rowOff>504825</xdr:rowOff>
    </xdr:to>
    <xdr:pic>
      <xdr:nvPicPr>
        <xdr:cNvPr id="1172" name="Picture 130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80975" y="44386500"/>
          <a:ext cx="9429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86</xdr:row>
      <xdr:rowOff>57150</xdr:rowOff>
    </xdr:from>
    <xdr:to>
      <xdr:col>0</xdr:col>
      <xdr:colOff>1171575</xdr:colOff>
      <xdr:row>86</xdr:row>
      <xdr:rowOff>476250</xdr:rowOff>
    </xdr:to>
    <xdr:pic>
      <xdr:nvPicPr>
        <xdr:cNvPr id="1173" name="Picture 132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114300" y="44929425"/>
          <a:ext cx="10572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91</xdr:row>
      <xdr:rowOff>47625</xdr:rowOff>
    </xdr:from>
    <xdr:to>
      <xdr:col>0</xdr:col>
      <xdr:colOff>1038225</xdr:colOff>
      <xdr:row>91</xdr:row>
      <xdr:rowOff>485775</xdr:rowOff>
    </xdr:to>
    <xdr:pic>
      <xdr:nvPicPr>
        <xdr:cNvPr id="1174" name="Picture 140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142875" y="47539275"/>
          <a:ext cx="8953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95</xdr:row>
      <xdr:rowOff>66675</xdr:rowOff>
    </xdr:from>
    <xdr:to>
      <xdr:col>0</xdr:col>
      <xdr:colOff>1028700</xdr:colOff>
      <xdr:row>95</xdr:row>
      <xdr:rowOff>476250</xdr:rowOff>
    </xdr:to>
    <xdr:pic>
      <xdr:nvPicPr>
        <xdr:cNvPr id="1175" name="Picture 143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180975" y="49653825"/>
          <a:ext cx="8477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96</xdr:row>
      <xdr:rowOff>66675</xdr:rowOff>
    </xdr:from>
    <xdr:to>
      <xdr:col>0</xdr:col>
      <xdr:colOff>1038225</xdr:colOff>
      <xdr:row>96</xdr:row>
      <xdr:rowOff>495300</xdr:rowOff>
    </xdr:to>
    <xdr:pic>
      <xdr:nvPicPr>
        <xdr:cNvPr id="1176" name="Picture 145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209550" y="50177700"/>
          <a:ext cx="8286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97</xdr:row>
      <xdr:rowOff>47625</xdr:rowOff>
    </xdr:from>
    <xdr:to>
      <xdr:col>0</xdr:col>
      <xdr:colOff>1057275</xdr:colOff>
      <xdr:row>97</xdr:row>
      <xdr:rowOff>504825</xdr:rowOff>
    </xdr:to>
    <xdr:pic>
      <xdr:nvPicPr>
        <xdr:cNvPr id="1177" name="Picture 146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133350" y="50682525"/>
          <a:ext cx="9239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103</xdr:row>
      <xdr:rowOff>47625</xdr:rowOff>
    </xdr:from>
    <xdr:to>
      <xdr:col>0</xdr:col>
      <xdr:colOff>1114425</xdr:colOff>
      <xdr:row>103</xdr:row>
      <xdr:rowOff>485775</xdr:rowOff>
    </xdr:to>
    <xdr:pic>
      <xdr:nvPicPr>
        <xdr:cNvPr id="1178" name="Picture 164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171450" y="53825775"/>
          <a:ext cx="9429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105</xdr:row>
      <xdr:rowOff>57150</xdr:rowOff>
    </xdr:from>
    <xdr:to>
      <xdr:col>0</xdr:col>
      <xdr:colOff>1085850</xdr:colOff>
      <xdr:row>105</xdr:row>
      <xdr:rowOff>476250</xdr:rowOff>
    </xdr:to>
    <xdr:pic>
      <xdr:nvPicPr>
        <xdr:cNvPr id="1179" name="Picture 166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152400" y="54883050"/>
          <a:ext cx="9334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106</xdr:row>
      <xdr:rowOff>57150</xdr:rowOff>
    </xdr:from>
    <xdr:to>
      <xdr:col>0</xdr:col>
      <xdr:colOff>1123950</xdr:colOff>
      <xdr:row>106</xdr:row>
      <xdr:rowOff>447675</xdr:rowOff>
    </xdr:to>
    <xdr:pic>
      <xdr:nvPicPr>
        <xdr:cNvPr id="1180" name="Picture 167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200025" y="55406925"/>
          <a:ext cx="9239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108</xdr:row>
      <xdr:rowOff>66675</xdr:rowOff>
    </xdr:from>
    <xdr:to>
      <xdr:col>0</xdr:col>
      <xdr:colOff>1047750</xdr:colOff>
      <xdr:row>108</xdr:row>
      <xdr:rowOff>495300</xdr:rowOff>
    </xdr:to>
    <xdr:pic>
      <xdr:nvPicPr>
        <xdr:cNvPr id="1181" name="Picture 170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209550" y="56464200"/>
          <a:ext cx="8382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110</xdr:row>
      <xdr:rowOff>57150</xdr:rowOff>
    </xdr:from>
    <xdr:to>
      <xdr:col>0</xdr:col>
      <xdr:colOff>1066800</xdr:colOff>
      <xdr:row>110</xdr:row>
      <xdr:rowOff>495300</xdr:rowOff>
    </xdr:to>
    <xdr:pic>
      <xdr:nvPicPr>
        <xdr:cNvPr id="1182" name="Picture 176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190500" y="57502425"/>
          <a:ext cx="8763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113</xdr:row>
      <xdr:rowOff>47625</xdr:rowOff>
    </xdr:from>
    <xdr:to>
      <xdr:col>0</xdr:col>
      <xdr:colOff>1104900</xdr:colOff>
      <xdr:row>113</xdr:row>
      <xdr:rowOff>485775</xdr:rowOff>
    </xdr:to>
    <xdr:pic>
      <xdr:nvPicPr>
        <xdr:cNvPr id="1183" name="Picture 177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247650" y="59064525"/>
          <a:ext cx="8572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112</xdr:row>
      <xdr:rowOff>95250</xdr:rowOff>
    </xdr:from>
    <xdr:to>
      <xdr:col>0</xdr:col>
      <xdr:colOff>1057275</xdr:colOff>
      <xdr:row>112</xdr:row>
      <xdr:rowOff>476250</xdr:rowOff>
    </xdr:to>
    <xdr:pic>
      <xdr:nvPicPr>
        <xdr:cNvPr id="1184" name="Picture 178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276225" y="58588275"/>
          <a:ext cx="7810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114</xdr:row>
      <xdr:rowOff>66675</xdr:rowOff>
    </xdr:from>
    <xdr:to>
      <xdr:col>0</xdr:col>
      <xdr:colOff>1009650</xdr:colOff>
      <xdr:row>114</xdr:row>
      <xdr:rowOff>485775</xdr:rowOff>
    </xdr:to>
    <xdr:pic>
      <xdr:nvPicPr>
        <xdr:cNvPr id="1185" name="Picture 179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219075" y="59607450"/>
          <a:ext cx="7905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116</xdr:row>
      <xdr:rowOff>57150</xdr:rowOff>
    </xdr:from>
    <xdr:to>
      <xdr:col>0</xdr:col>
      <xdr:colOff>1047750</xdr:colOff>
      <xdr:row>116</xdr:row>
      <xdr:rowOff>504825</xdr:rowOff>
    </xdr:to>
    <xdr:pic>
      <xdr:nvPicPr>
        <xdr:cNvPr id="1186" name="Picture 184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80975" y="60645675"/>
          <a:ext cx="8667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117</xdr:row>
      <xdr:rowOff>47625</xdr:rowOff>
    </xdr:from>
    <xdr:to>
      <xdr:col>0</xdr:col>
      <xdr:colOff>1104900</xdr:colOff>
      <xdr:row>117</xdr:row>
      <xdr:rowOff>495300</xdr:rowOff>
    </xdr:to>
    <xdr:pic>
      <xdr:nvPicPr>
        <xdr:cNvPr id="1187" name="Picture 190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161925" y="61160025"/>
          <a:ext cx="9429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124</xdr:row>
      <xdr:rowOff>47625</xdr:rowOff>
    </xdr:from>
    <xdr:to>
      <xdr:col>0</xdr:col>
      <xdr:colOff>1123950</xdr:colOff>
      <xdr:row>124</xdr:row>
      <xdr:rowOff>495300</xdr:rowOff>
    </xdr:to>
    <xdr:pic>
      <xdr:nvPicPr>
        <xdr:cNvPr id="1188" name="Picture 206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123825" y="64827150"/>
          <a:ext cx="10001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125</xdr:row>
      <xdr:rowOff>57150</xdr:rowOff>
    </xdr:from>
    <xdr:to>
      <xdr:col>0</xdr:col>
      <xdr:colOff>1104900</xdr:colOff>
      <xdr:row>125</xdr:row>
      <xdr:rowOff>485775</xdr:rowOff>
    </xdr:to>
    <xdr:pic>
      <xdr:nvPicPr>
        <xdr:cNvPr id="1189" name="Picture 207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171450" y="65360550"/>
          <a:ext cx="9334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126</xdr:row>
      <xdr:rowOff>66675</xdr:rowOff>
    </xdr:from>
    <xdr:to>
      <xdr:col>0</xdr:col>
      <xdr:colOff>1104900</xdr:colOff>
      <xdr:row>126</xdr:row>
      <xdr:rowOff>457200</xdr:rowOff>
    </xdr:to>
    <xdr:pic>
      <xdr:nvPicPr>
        <xdr:cNvPr id="1190" name="Picture 208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161925" y="65893950"/>
          <a:ext cx="942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134</xdr:row>
      <xdr:rowOff>57150</xdr:rowOff>
    </xdr:from>
    <xdr:to>
      <xdr:col>0</xdr:col>
      <xdr:colOff>1066800</xdr:colOff>
      <xdr:row>134</xdr:row>
      <xdr:rowOff>495300</xdr:rowOff>
    </xdr:to>
    <xdr:pic>
      <xdr:nvPicPr>
        <xdr:cNvPr id="1191" name="Picture 221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190500" y="70075425"/>
          <a:ext cx="8763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154</xdr:row>
      <xdr:rowOff>76200</xdr:rowOff>
    </xdr:from>
    <xdr:to>
      <xdr:col>0</xdr:col>
      <xdr:colOff>1066800</xdr:colOff>
      <xdr:row>154</xdr:row>
      <xdr:rowOff>476250</xdr:rowOff>
    </xdr:to>
    <xdr:pic>
      <xdr:nvPicPr>
        <xdr:cNvPr id="1192" name="Picture 225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295275" y="80571975"/>
          <a:ext cx="77152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156</xdr:row>
      <xdr:rowOff>66675</xdr:rowOff>
    </xdr:from>
    <xdr:to>
      <xdr:col>0</xdr:col>
      <xdr:colOff>1095375</xdr:colOff>
      <xdr:row>156</xdr:row>
      <xdr:rowOff>466725</xdr:rowOff>
    </xdr:to>
    <xdr:pic>
      <xdr:nvPicPr>
        <xdr:cNvPr id="1193" name="Picture 226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266700" y="81610200"/>
          <a:ext cx="8286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209</xdr:row>
      <xdr:rowOff>57150</xdr:rowOff>
    </xdr:from>
    <xdr:to>
      <xdr:col>0</xdr:col>
      <xdr:colOff>1095375</xdr:colOff>
      <xdr:row>209</xdr:row>
      <xdr:rowOff>476250</xdr:rowOff>
    </xdr:to>
    <xdr:pic>
      <xdr:nvPicPr>
        <xdr:cNvPr id="1194" name="Picture 234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276225" y="109366050"/>
          <a:ext cx="8191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167</xdr:row>
      <xdr:rowOff>47625</xdr:rowOff>
    </xdr:from>
    <xdr:to>
      <xdr:col>0</xdr:col>
      <xdr:colOff>971550</xdr:colOff>
      <xdr:row>167</xdr:row>
      <xdr:rowOff>476250</xdr:rowOff>
    </xdr:to>
    <xdr:pic>
      <xdr:nvPicPr>
        <xdr:cNvPr id="1195" name="Picture 249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247650" y="87353775"/>
          <a:ext cx="7239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168</xdr:row>
      <xdr:rowOff>57150</xdr:rowOff>
    </xdr:from>
    <xdr:to>
      <xdr:col>0</xdr:col>
      <xdr:colOff>1019175</xdr:colOff>
      <xdr:row>168</xdr:row>
      <xdr:rowOff>447675</xdr:rowOff>
    </xdr:to>
    <xdr:pic>
      <xdr:nvPicPr>
        <xdr:cNvPr id="1196" name="Picture 250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285750" y="87887175"/>
          <a:ext cx="7334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171</xdr:row>
      <xdr:rowOff>38100</xdr:rowOff>
    </xdr:from>
    <xdr:to>
      <xdr:col>0</xdr:col>
      <xdr:colOff>1152525</xdr:colOff>
      <xdr:row>171</xdr:row>
      <xdr:rowOff>476250</xdr:rowOff>
    </xdr:to>
    <xdr:pic>
      <xdr:nvPicPr>
        <xdr:cNvPr id="1197" name="Picture 251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238125" y="89439750"/>
          <a:ext cx="9144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176</xdr:row>
      <xdr:rowOff>85725</xdr:rowOff>
    </xdr:from>
    <xdr:to>
      <xdr:col>0</xdr:col>
      <xdr:colOff>1114425</xdr:colOff>
      <xdr:row>176</xdr:row>
      <xdr:rowOff>476250</xdr:rowOff>
    </xdr:to>
    <xdr:pic>
      <xdr:nvPicPr>
        <xdr:cNvPr id="1198" name="Picture 258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266700" y="92106750"/>
          <a:ext cx="8477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213</xdr:row>
      <xdr:rowOff>28575</xdr:rowOff>
    </xdr:from>
    <xdr:to>
      <xdr:col>0</xdr:col>
      <xdr:colOff>1076325</xdr:colOff>
      <xdr:row>213</xdr:row>
      <xdr:rowOff>476250</xdr:rowOff>
    </xdr:to>
    <xdr:pic>
      <xdr:nvPicPr>
        <xdr:cNvPr id="1199" name="Picture 259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171450" y="111432975"/>
          <a:ext cx="9048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183</xdr:row>
      <xdr:rowOff>66675</xdr:rowOff>
    </xdr:from>
    <xdr:to>
      <xdr:col>0</xdr:col>
      <xdr:colOff>1038225</xdr:colOff>
      <xdr:row>183</xdr:row>
      <xdr:rowOff>476250</xdr:rowOff>
    </xdr:to>
    <xdr:pic>
      <xdr:nvPicPr>
        <xdr:cNvPr id="1200" name="Picture 265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219075" y="95754825"/>
          <a:ext cx="8191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184</xdr:row>
      <xdr:rowOff>38100</xdr:rowOff>
    </xdr:from>
    <xdr:to>
      <xdr:col>0</xdr:col>
      <xdr:colOff>1085850</xdr:colOff>
      <xdr:row>184</xdr:row>
      <xdr:rowOff>476250</xdr:rowOff>
    </xdr:to>
    <xdr:pic>
      <xdr:nvPicPr>
        <xdr:cNvPr id="1201" name="Picture 266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161925" y="96250125"/>
          <a:ext cx="9239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188</xdr:row>
      <xdr:rowOff>38100</xdr:rowOff>
    </xdr:from>
    <xdr:to>
      <xdr:col>0</xdr:col>
      <xdr:colOff>1123950</xdr:colOff>
      <xdr:row>188</xdr:row>
      <xdr:rowOff>504825</xdr:rowOff>
    </xdr:to>
    <xdr:pic>
      <xdr:nvPicPr>
        <xdr:cNvPr id="1202" name="Picture 272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161925" y="98345625"/>
          <a:ext cx="9620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190</xdr:row>
      <xdr:rowOff>38100</xdr:rowOff>
    </xdr:from>
    <xdr:to>
      <xdr:col>0</xdr:col>
      <xdr:colOff>1095375</xdr:colOff>
      <xdr:row>190</xdr:row>
      <xdr:rowOff>485775</xdr:rowOff>
    </xdr:to>
    <xdr:pic>
      <xdr:nvPicPr>
        <xdr:cNvPr id="1203" name="Picture 273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228600" y="99393375"/>
          <a:ext cx="8667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191</xdr:row>
      <xdr:rowOff>66675</xdr:rowOff>
    </xdr:from>
    <xdr:to>
      <xdr:col>0</xdr:col>
      <xdr:colOff>1114425</xdr:colOff>
      <xdr:row>191</xdr:row>
      <xdr:rowOff>476250</xdr:rowOff>
    </xdr:to>
    <xdr:pic>
      <xdr:nvPicPr>
        <xdr:cNvPr id="1204" name="Picture 274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247650" y="99945825"/>
          <a:ext cx="8667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193</xdr:row>
      <xdr:rowOff>85725</xdr:rowOff>
    </xdr:from>
    <xdr:to>
      <xdr:col>0</xdr:col>
      <xdr:colOff>1133475</xdr:colOff>
      <xdr:row>193</xdr:row>
      <xdr:rowOff>466725</xdr:rowOff>
    </xdr:to>
    <xdr:pic>
      <xdr:nvPicPr>
        <xdr:cNvPr id="1205" name="Picture 240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95250" y="101012625"/>
          <a:ext cx="10382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194</xdr:row>
      <xdr:rowOff>104775</xdr:rowOff>
    </xdr:from>
    <xdr:to>
      <xdr:col>0</xdr:col>
      <xdr:colOff>1104900</xdr:colOff>
      <xdr:row>194</xdr:row>
      <xdr:rowOff>438150</xdr:rowOff>
    </xdr:to>
    <xdr:pic>
      <xdr:nvPicPr>
        <xdr:cNvPr id="1206" name="Picture 241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95250" y="101555550"/>
          <a:ext cx="10096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196</xdr:row>
      <xdr:rowOff>85725</xdr:rowOff>
    </xdr:from>
    <xdr:to>
      <xdr:col>0</xdr:col>
      <xdr:colOff>1152525</xdr:colOff>
      <xdr:row>196</xdr:row>
      <xdr:rowOff>438150</xdr:rowOff>
    </xdr:to>
    <xdr:pic>
      <xdr:nvPicPr>
        <xdr:cNvPr id="1207" name="Picture 328"/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133350" y="102584250"/>
          <a:ext cx="101917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197</xdr:row>
      <xdr:rowOff>95250</xdr:rowOff>
    </xdr:from>
    <xdr:to>
      <xdr:col>0</xdr:col>
      <xdr:colOff>1123950</xdr:colOff>
      <xdr:row>197</xdr:row>
      <xdr:rowOff>438150</xdr:rowOff>
    </xdr:to>
    <xdr:pic>
      <xdr:nvPicPr>
        <xdr:cNvPr id="1208" name="Picture 329"/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104775" y="103117650"/>
          <a:ext cx="10191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216</xdr:row>
      <xdr:rowOff>28575</xdr:rowOff>
    </xdr:from>
    <xdr:to>
      <xdr:col>0</xdr:col>
      <xdr:colOff>1057275</xdr:colOff>
      <xdr:row>216</xdr:row>
      <xdr:rowOff>466725</xdr:rowOff>
    </xdr:to>
    <xdr:pic>
      <xdr:nvPicPr>
        <xdr:cNvPr id="1209" name="Picture 357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142875" y="113004600"/>
          <a:ext cx="9144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201</xdr:row>
      <xdr:rowOff>38100</xdr:rowOff>
    </xdr:from>
    <xdr:to>
      <xdr:col>0</xdr:col>
      <xdr:colOff>1028700</xdr:colOff>
      <xdr:row>201</xdr:row>
      <xdr:rowOff>476250</xdr:rowOff>
    </xdr:to>
    <xdr:pic>
      <xdr:nvPicPr>
        <xdr:cNvPr id="1210" name="Picture 388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200025" y="105156000"/>
          <a:ext cx="8286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195</xdr:row>
      <xdr:rowOff>95250</xdr:rowOff>
    </xdr:from>
    <xdr:to>
      <xdr:col>0</xdr:col>
      <xdr:colOff>1095375</xdr:colOff>
      <xdr:row>195</xdr:row>
      <xdr:rowOff>457200</xdr:rowOff>
    </xdr:to>
    <xdr:pic>
      <xdr:nvPicPr>
        <xdr:cNvPr id="1211" name="Picture 393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76200" y="102069900"/>
          <a:ext cx="10191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187</xdr:row>
      <xdr:rowOff>57150</xdr:rowOff>
    </xdr:from>
    <xdr:to>
      <xdr:col>0</xdr:col>
      <xdr:colOff>990600</xdr:colOff>
      <xdr:row>187</xdr:row>
      <xdr:rowOff>476250</xdr:rowOff>
    </xdr:to>
    <xdr:pic>
      <xdr:nvPicPr>
        <xdr:cNvPr id="1212" name="Picture 406"/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123825" y="97840800"/>
          <a:ext cx="8667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198</xdr:row>
      <xdr:rowOff>104775</xdr:rowOff>
    </xdr:from>
    <xdr:to>
      <xdr:col>0</xdr:col>
      <xdr:colOff>1047750</xdr:colOff>
      <xdr:row>198</xdr:row>
      <xdr:rowOff>466725</xdr:rowOff>
    </xdr:to>
    <xdr:pic>
      <xdr:nvPicPr>
        <xdr:cNvPr id="1213" name="Picture 410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228600" y="103651050"/>
          <a:ext cx="8191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223</xdr:row>
      <xdr:rowOff>104775</xdr:rowOff>
    </xdr:from>
    <xdr:to>
      <xdr:col>0</xdr:col>
      <xdr:colOff>1076325</xdr:colOff>
      <xdr:row>223</xdr:row>
      <xdr:rowOff>571500</xdr:rowOff>
    </xdr:to>
    <xdr:pic>
      <xdr:nvPicPr>
        <xdr:cNvPr id="1214" name="Picture 809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276225" y="116747925"/>
          <a:ext cx="8001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226</xdr:row>
      <xdr:rowOff>38100</xdr:rowOff>
    </xdr:from>
    <xdr:to>
      <xdr:col>0</xdr:col>
      <xdr:colOff>1047750</xdr:colOff>
      <xdr:row>226</xdr:row>
      <xdr:rowOff>590550</xdr:rowOff>
    </xdr:to>
    <xdr:pic>
      <xdr:nvPicPr>
        <xdr:cNvPr id="1215" name="Picture 821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257175" y="118481475"/>
          <a:ext cx="7905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227</xdr:row>
      <xdr:rowOff>47625</xdr:rowOff>
    </xdr:from>
    <xdr:to>
      <xdr:col>0</xdr:col>
      <xdr:colOff>1066800</xdr:colOff>
      <xdr:row>227</xdr:row>
      <xdr:rowOff>514350</xdr:rowOff>
    </xdr:to>
    <xdr:pic>
      <xdr:nvPicPr>
        <xdr:cNvPr id="1216" name="Picture 822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257175" y="119091075"/>
          <a:ext cx="8096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228</xdr:row>
      <xdr:rowOff>85725</xdr:rowOff>
    </xdr:from>
    <xdr:to>
      <xdr:col>0</xdr:col>
      <xdr:colOff>1038225</xdr:colOff>
      <xdr:row>228</xdr:row>
      <xdr:rowOff>552450</xdr:rowOff>
    </xdr:to>
    <xdr:pic>
      <xdr:nvPicPr>
        <xdr:cNvPr id="1217" name="Picture 823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228600" y="119729250"/>
          <a:ext cx="8096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230</xdr:row>
      <xdr:rowOff>76200</xdr:rowOff>
    </xdr:from>
    <xdr:to>
      <xdr:col>0</xdr:col>
      <xdr:colOff>1057275</xdr:colOff>
      <xdr:row>230</xdr:row>
      <xdr:rowOff>552450</xdr:rowOff>
    </xdr:to>
    <xdr:pic>
      <xdr:nvPicPr>
        <xdr:cNvPr id="1218" name="Picture 830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295275" y="120919875"/>
          <a:ext cx="7620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231</xdr:row>
      <xdr:rowOff>57150</xdr:rowOff>
    </xdr:from>
    <xdr:to>
      <xdr:col>0</xdr:col>
      <xdr:colOff>1076325</xdr:colOff>
      <xdr:row>231</xdr:row>
      <xdr:rowOff>561975</xdr:rowOff>
    </xdr:to>
    <xdr:pic>
      <xdr:nvPicPr>
        <xdr:cNvPr id="1219" name="Picture 835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247650" y="121500900"/>
          <a:ext cx="8286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232</xdr:row>
      <xdr:rowOff>95250</xdr:rowOff>
    </xdr:from>
    <xdr:to>
      <xdr:col>0</xdr:col>
      <xdr:colOff>1095375</xdr:colOff>
      <xdr:row>232</xdr:row>
      <xdr:rowOff>533400</xdr:rowOff>
    </xdr:to>
    <xdr:pic>
      <xdr:nvPicPr>
        <xdr:cNvPr id="1220" name="Picture 844"/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276225" y="122139075"/>
          <a:ext cx="8191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199</xdr:row>
      <xdr:rowOff>0</xdr:rowOff>
    </xdr:from>
    <xdr:to>
      <xdr:col>0</xdr:col>
      <xdr:colOff>1104900</xdr:colOff>
      <xdr:row>199</xdr:row>
      <xdr:rowOff>523875</xdr:rowOff>
    </xdr:to>
    <xdr:pic>
      <xdr:nvPicPr>
        <xdr:cNvPr id="1221" name="Picture 869"/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219075" y="104070150"/>
          <a:ext cx="8858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252</xdr:row>
      <xdr:rowOff>57150</xdr:rowOff>
    </xdr:from>
    <xdr:to>
      <xdr:col>0</xdr:col>
      <xdr:colOff>1057275</xdr:colOff>
      <xdr:row>252</xdr:row>
      <xdr:rowOff>571500</xdr:rowOff>
    </xdr:to>
    <xdr:pic>
      <xdr:nvPicPr>
        <xdr:cNvPr id="1222" name="Picture 904"/>
        <xdr:cNvPicPr>
          <a:picLocks noChangeAspect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295275" y="134102475"/>
          <a:ext cx="7620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256</xdr:row>
      <xdr:rowOff>0</xdr:rowOff>
    </xdr:from>
    <xdr:to>
      <xdr:col>0</xdr:col>
      <xdr:colOff>1133475</xdr:colOff>
      <xdr:row>256</xdr:row>
      <xdr:rowOff>0</xdr:rowOff>
    </xdr:to>
    <xdr:pic>
      <xdr:nvPicPr>
        <xdr:cNvPr id="1223" name="Picture 924"/>
        <xdr:cNvPicPr>
          <a:picLocks noChangeAspect="1"/>
        </xdr:cNvPicPr>
      </xdr:nvPicPr>
      <xdr:blipFill>
        <a:blip xmlns:r="http://schemas.openxmlformats.org/officeDocument/2006/relationships" r:embed="rId190"/>
        <a:srcRect/>
        <a:stretch>
          <a:fillRect/>
        </a:stretch>
      </xdr:blipFill>
      <xdr:spPr bwMode="auto">
        <a:xfrm>
          <a:off x="400050" y="136445625"/>
          <a:ext cx="7334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271</xdr:row>
      <xdr:rowOff>114300</xdr:rowOff>
    </xdr:from>
    <xdr:to>
      <xdr:col>0</xdr:col>
      <xdr:colOff>1028700</xdr:colOff>
      <xdr:row>271</xdr:row>
      <xdr:rowOff>504825</xdr:rowOff>
    </xdr:to>
    <xdr:pic>
      <xdr:nvPicPr>
        <xdr:cNvPr id="1224" name="Picture 960"/>
        <xdr:cNvPicPr>
          <a:picLocks noChangeAspect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200025" y="145561050"/>
          <a:ext cx="8286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292</xdr:row>
      <xdr:rowOff>104775</xdr:rowOff>
    </xdr:from>
    <xdr:to>
      <xdr:col>0</xdr:col>
      <xdr:colOff>1047750</xdr:colOff>
      <xdr:row>292</xdr:row>
      <xdr:rowOff>485775</xdr:rowOff>
    </xdr:to>
    <xdr:pic>
      <xdr:nvPicPr>
        <xdr:cNvPr id="1225" name="Picture 965"/>
        <xdr:cNvPicPr>
          <a:picLocks noChangeAspect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133350" y="158153100"/>
          <a:ext cx="9144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200</xdr:row>
      <xdr:rowOff>9525</xdr:rowOff>
    </xdr:from>
    <xdr:to>
      <xdr:col>0</xdr:col>
      <xdr:colOff>1133475</xdr:colOff>
      <xdr:row>200</xdr:row>
      <xdr:rowOff>466725</xdr:rowOff>
    </xdr:to>
    <xdr:pic>
      <xdr:nvPicPr>
        <xdr:cNvPr id="1226" name="Picture 71"/>
        <xdr:cNvPicPr>
          <a:picLocks noChangeAspect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209550" y="104603550"/>
          <a:ext cx="9239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202</xdr:row>
      <xdr:rowOff>57150</xdr:rowOff>
    </xdr:from>
    <xdr:to>
      <xdr:col>0</xdr:col>
      <xdr:colOff>1028700</xdr:colOff>
      <xdr:row>202</xdr:row>
      <xdr:rowOff>438150</xdr:rowOff>
    </xdr:to>
    <xdr:pic>
      <xdr:nvPicPr>
        <xdr:cNvPr id="1227" name="Picture 369"/>
        <xdr:cNvPicPr>
          <a:picLocks noChangeAspect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257175" y="105698925"/>
          <a:ext cx="771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204</xdr:row>
      <xdr:rowOff>76200</xdr:rowOff>
    </xdr:from>
    <xdr:to>
      <xdr:col>0</xdr:col>
      <xdr:colOff>1019175</xdr:colOff>
      <xdr:row>204</xdr:row>
      <xdr:rowOff>466725</xdr:rowOff>
    </xdr:to>
    <xdr:pic>
      <xdr:nvPicPr>
        <xdr:cNvPr id="1228" name="Picture 371"/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238125" y="106765725"/>
          <a:ext cx="7810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205</xdr:row>
      <xdr:rowOff>66675</xdr:rowOff>
    </xdr:from>
    <xdr:to>
      <xdr:col>0</xdr:col>
      <xdr:colOff>952500</xdr:colOff>
      <xdr:row>205</xdr:row>
      <xdr:rowOff>438150</xdr:rowOff>
    </xdr:to>
    <xdr:pic>
      <xdr:nvPicPr>
        <xdr:cNvPr id="1229" name="Picture 373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247650" y="107280075"/>
          <a:ext cx="7048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207</xdr:row>
      <xdr:rowOff>76200</xdr:rowOff>
    </xdr:from>
    <xdr:to>
      <xdr:col>0</xdr:col>
      <xdr:colOff>1009650</xdr:colOff>
      <xdr:row>207</xdr:row>
      <xdr:rowOff>466725</xdr:rowOff>
    </xdr:to>
    <xdr:pic>
      <xdr:nvPicPr>
        <xdr:cNvPr id="1230" name="Picture 383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209550" y="108337350"/>
          <a:ext cx="8001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323850</xdr:colOff>
      <xdr:row>253</xdr:row>
      <xdr:rowOff>76200</xdr:rowOff>
    </xdr:from>
    <xdr:to>
      <xdr:col>0</xdr:col>
      <xdr:colOff>1019175</xdr:colOff>
      <xdr:row>253</xdr:row>
      <xdr:rowOff>514350</xdr:rowOff>
    </xdr:to>
    <xdr:sp macro="" textlink="">
      <xdr:nvSpPr>
        <xdr:cNvPr id="1231" name="Picture 426"/>
        <xdr:cNvSpPr>
          <a:spLocks noChangeAspect="1"/>
        </xdr:cNvSpPr>
      </xdr:nvSpPr>
      <xdr:spPr bwMode="auto">
        <a:xfrm>
          <a:off x="323850" y="134721600"/>
          <a:ext cx="6953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314325</xdr:colOff>
      <xdr:row>254</xdr:row>
      <xdr:rowOff>85725</xdr:rowOff>
    </xdr:from>
    <xdr:to>
      <xdr:col>0</xdr:col>
      <xdr:colOff>971550</xdr:colOff>
      <xdr:row>254</xdr:row>
      <xdr:rowOff>476250</xdr:rowOff>
    </xdr:to>
    <xdr:pic>
      <xdr:nvPicPr>
        <xdr:cNvPr id="1232" name="Picture 427"/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314325" y="135331200"/>
          <a:ext cx="6572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258</xdr:row>
      <xdr:rowOff>85725</xdr:rowOff>
    </xdr:from>
    <xdr:to>
      <xdr:col>0</xdr:col>
      <xdr:colOff>1057275</xdr:colOff>
      <xdr:row>258</xdr:row>
      <xdr:rowOff>495300</xdr:rowOff>
    </xdr:to>
    <xdr:pic>
      <xdr:nvPicPr>
        <xdr:cNvPr id="1233" name="Picture 429"/>
        <xdr:cNvPicPr>
          <a:picLocks noChangeAspect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209550" y="137731500"/>
          <a:ext cx="8477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263</xdr:row>
      <xdr:rowOff>133350</xdr:rowOff>
    </xdr:from>
    <xdr:to>
      <xdr:col>0</xdr:col>
      <xdr:colOff>933450</xdr:colOff>
      <xdr:row>263</xdr:row>
      <xdr:rowOff>476250</xdr:rowOff>
    </xdr:to>
    <xdr:pic>
      <xdr:nvPicPr>
        <xdr:cNvPr id="1234" name="Picture 440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228600" y="140779500"/>
          <a:ext cx="7048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262</xdr:row>
      <xdr:rowOff>95250</xdr:rowOff>
    </xdr:from>
    <xdr:to>
      <xdr:col>0</xdr:col>
      <xdr:colOff>1000125</xdr:colOff>
      <xdr:row>262</xdr:row>
      <xdr:rowOff>561975</xdr:rowOff>
    </xdr:to>
    <xdr:pic>
      <xdr:nvPicPr>
        <xdr:cNvPr id="1235" name="Picture 441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228600" y="140141325"/>
          <a:ext cx="771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261</xdr:row>
      <xdr:rowOff>95250</xdr:rowOff>
    </xdr:from>
    <xdr:to>
      <xdr:col>0</xdr:col>
      <xdr:colOff>1114425</xdr:colOff>
      <xdr:row>261</xdr:row>
      <xdr:rowOff>504825</xdr:rowOff>
    </xdr:to>
    <xdr:pic>
      <xdr:nvPicPr>
        <xdr:cNvPr id="1236" name="Picture 443"/>
        <xdr:cNvPicPr>
          <a:picLocks noChangeAspect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285750" y="139541250"/>
          <a:ext cx="8286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264</xdr:row>
      <xdr:rowOff>133350</xdr:rowOff>
    </xdr:from>
    <xdr:to>
      <xdr:col>0</xdr:col>
      <xdr:colOff>1057275</xdr:colOff>
      <xdr:row>264</xdr:row>
      <xdr:rowOff>495300</xdr:rowOff>
    </xdr:to>
    <xdr:pic>
      <xdr:nvPicPr>
        <xdr:cNvPr id="1237" name="Picture 444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247650" y="141379575"/>
          <a:ext cx="8096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269</xdr:row>
      <xdr:rowOff>123825</xdr:rowOff>
    </xdr:from>
    <xdr:to>
      <xdr:col>0</xdr:col>
      <xdr:colOff>990600</xdr:colOff>
      <xdr:row>269</xdr:row>
      <xdr:rowOff>504825</xdr:rowOff>
    </xdr:to>
    <xdr:pic>
      <xdr:nvPicPr>
        <xdr:cNvPr id="1238" name="Picture 445"/>
        <xdr:cNvPicPr>
          <a:picLocks noChangeAspect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276225" y="144370425"/>
          <a:ext cx="7143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268</xdr:row>
      <xdr:rowOff>123825</xdr:rowOff>
    </xdr:from>
    <xdr:to>
      <xdr:col>0</xdr:col>
      <xdr:colOff>1019175</xdr:colOff>
      <xdr:row>268</xdr:row>
      <xdr:rowOff>485775</xdr:rowOff>
    </xdr:to>
    <xdr:pic>
      <xdr:nvPicPr>
        <xdr:cNvPr id="1239" name="Picture 455"/>
        <xdr:cNvPicPr>
          <a:picLocks noChangeAspect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276225" y="143770350"/>
          <a:ext cx="7429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266</xdr:row>
      <xdr:rowOff>85725</xdr:rowOff>
    </xdr:from>
    <xdr:to>
      <xdr:col>0</xdr:col>
      <xdr:colOff>981075</xdr:colOff>
      <xdr:row>266</xdr:row>
      <xdr:rowOff>476250</xdr:rowOff>
    </xdr:to>
    <xdr:pic>
      <xdr:nvPicPr>
        <xdr:cNvPr id="1240" name="Picture 456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238125" y="142532100"/>
          <a:ext cx="7429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265</xdr:row>
      <xdr:rowOff>133350</xdr:rowOff>
    </xdr:from>
    <xdr:to>
      <xdr:col>0</xdr:col>
      <xdr:colOff>990600</xdr:colOff>
      <xdr:row>265</xdr:row>
      <xdr:rowOff>495300</xdr:rowOff>
    </xdr:to>
    <xdr:pic>
      <xdr:nvPicPr>
        <xdr:cNvPr id="1241" name="Picture 461"/>
        <xdr:cNvPicPr>
          <a:picLocks noChangeAspect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257175" y="141979650"/>
          <a:ext cx="7334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323850</xdr:colOff>
      <xdr:row>267</xdr:row>
      <xdr:rowOff>161925</xdr:rowOff>
    </xdr:from>
    <xdr:to>
      <xdr:col>0</xdr:col>
      <xdr:colOff>1009650</xdr:colOff>
      <xdr:row>267</xdr:row>
      <xdr:rowOff>476250</xdr:rowOff>
    </xdr:to>
    <xdr:pic>
      <xdr:nvPicPr>
        <xdr:cNvPr id="1242" name="Picture 462"/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323850" y="143208375"/>
          <a:ext cx="6858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281</xdr:row>
      <xdr:rowOff>114300</xdr:rowOff>
    </xdr:from>
    <xdr:to>
      <xdr:col>0</xdr:col>
      <xdr:colOff>1038225</xdr:colOff>
      <xdr:row>281</xdr:row>
      <xdr:rowOff>523875</xdr:rowOff>
    </xdr:to>
    <xdr:pic>
      <xdr:nvPicPr>
        <xdr:cNvPr id="1243" name="Picture 473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238125" y="151561800"/>
          <a:ext cx="8001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279</xdr:row>
      <xdr:rowOff>114300</xdr:rowOff>
    </xdr:from>
    <xdr:to>
      <xdr:col>0</xdr:col>
      <xdr:colOff>962025</xdr:colOff>
      <xdr:row>279</xdr:row>
      <xdr:rowOff>476250</xdr:rowOff>
    </xdr:to>
    <xdr:pic>
      <xdr:nvPicPr>
        <xdr:cNvPr id="1244" name="Picture 478"/>
        <xdr:cNvPicPr>
          <a:picLocks noChangeAspect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295275" y="150361650"/>
          <a:ext cx="6667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280</xdr:row>
      <xdr:rowOff>123825</xdr:rowOff>
    </xdr:from>
    <xdr:to>
      <xdr:col>0</xdr:col>
      <xdr:colOff>1009650</xdr:colOff>
      <xdr:row>280</xdr:row>
      <xdr:rowOff>495300</xdr:rowOff>
    </xdr:to>
    <xdr:pic>
      <xdr:nvPicPr>
        <xdr:cNvPr id="1245" name="Picture 479"/>
        <xdr:cNvPicPr>
          <a:picLocks noChangeAspect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276225" y="150971250"/>
          <a:ext cx="7334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277</xdr:row>
      <xdr:rowOff>95250</xdr:rowOff>
    </xdr:from>
    <xdr:to>
      <xdr:col>0</xdr:col>
      <xdr:colOff>1085850</xdr:colOff>
      <xdr:row>277</xdr:row>
      <xdr:rowOff>504825</xdr:rowOff>
    </xdr:to>
    <xdr:pic>
      <xdr:nvPicPr>
        <xdr:cNvPr id="1246" name="Picture 480"/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171450" y="149142450"/>
          <a:ext cx="9144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274</xdr:row>
      <xdr:rowOff>95250</xdr:rowOff>
    </xdr:from>
    <xdr:to>
      <xdr:col>0</xdr:col>
      <xdr:colOff>1028700</xdr:colOff>
      <xdr:row>274</xdr:row>
      <xdr:rowOff>485775</xdr:rowOff>
    </xdr:to>
    <xdr:pic>
      <xdr:nvPicPr>
        <xdr:cNvPr id="1247" name="Picture 481"/>
        <xdr:cNvPicPr>
          <a:picLocks noChangeAspect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219075" y="147342225"/>
          <a:ext cx="8096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275</xdr:row>
      <xdr:rowOff>104775</xdr:rowOff>
    </xdr:from>
    <xdr:to>
      <xdr:col>0</xdr:col>
      <xdr:colOff>1057275</xdr:colOff>
      <xdr:row>275</xdr:row>
      <xdr:rowOff>495300</xdr:rowOff>
    </xdr:to>
    <xdr:pic>
      <xdr:nvPicPr>
        <xdr:cNvPr id="1248" name="Picture 486"/>
        <xdr:cNvPicPr>
          <a:picLocks noChangeAspect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247650" y="147951825"/>
          <a:ext cx="8096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278</xdr:row>
      <xdr:rowOff>104775</xdr:rowOff>
    </xdr:from>
    <xdr:to>
      <xdr:col>0</xdr:col>
      <xdr:colOff>1038225</xdr:colOff>
      <xdr:row>278</xdr:row>
      <xdr:rowOff>495300</xdr:rowOff>
    </xdr:to>
    <xdr:pic>
      <xdr:nvPicPr>
        <xdr:cNvPr id="1249" name="Picture 487"/>
        <xdr:cNvPicPr>
          <a:picLocks noChangeAspect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266700" y="149752050"/>
          <a:ext cx="7715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272</xdr:row>
      <xdr:rowOff>85725</xdr:rowOff>
    </xdr:from>
    <xdr:to>
      <xdr:col>0</xdr:col>
      <xdr:colOff>1085850</xdr:colOff>
      <xdr:row>272</xdr:row>
      <xdr:rowOff>533400</xdr:rowOff>
    </xdr:to>
    <xdr:pic>
      <xdr:nvPicPr>
        <xdr:cNvPr id="1250" name="Picture 488"/>
        <xdr:cNvPicPr>
          <a:picLocks noChangeAspect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171450" y="146132550"/>
          <a:ext cx="9144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273</xdr:row>
      <xdr:rowOff>85725</xdr:rowOff>
    </xdr:from>
    <xdr:to>
      <xdr:col>0</xdr:col>
      <xdr:colOff>1095375</xdr:colOff>
      <xdr:row>273</xdr:row>
      <xdr:rowOff>523875</xdr:rowOff>
    </xdr:to>
    <xdr:pic>
      <xdr:nvPicPr>
        <xdr:cNvPr id="1251" name="Picture 489"/>
        <xdr:cNvPicPr>
          <a:picLocks noChangeAspect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180975" y="146732625"/>
          <a:ext cx="9144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276</xdr:row>
      <xdr:rowOff>114300</xdr:rowOff>
    </xdr:from>
    <xdr:to>
      <xdr:col>0</xdr:col>
      <xdr:colOff>1038225</xdr:colOff>
      <xdr:row>276</xdr:row>
      <xdr:rowOff>514350</xdr:rowOff>
    </xdr:to>
    <xdr:pic>
      <xdr:nvPicPr>
        <xdr:cNvPr id="1252" name="Picture 490"/>
        <xdr:cNvPicPr>
          <a:picLocks noChangeAspect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219075" y="148561425"/>
          <a:ext cx="8191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282</xdr:row>
      <xdr:rowOff>114300</xdr:rowOff>
    </xdr:from>
    <xdr:to>
      <xdr:col>0</xdr:col>
      <xdr:colOff>1076325</xdr:colOff>
      <xdr:row>282</xdr:row>
      <xdr:rowOff>523875</xdr:rowOff>
    </xdr:to>
    <xdr:pic>
      <xdr:nvPicPr>
        <xdr:cNvPr id="1253" name="Picture 495"/>
        <xdr:cNvPicPr>
          <a:picLocks noChangeAspect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200025" y="152161875"/>
          <a:ext cx="8763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291</xdr:row>
      <xdr:rowOff>85725</xdr:rowOff>
    </xdr:from>
    <xdr:to>
      <xdr:col>0</xdr:col>
      <xdr:colOff>1133475</xdr:colOff>
      <xdr:row>291</xdr:row>
      <xdr:rowOff>542925</xdr:rowOff>
    </xdr:to>
    <xdr:pic>
      <xdr:nvPicPr>
        <xdr:cNvPr id="1254" name="Picture 428"/>
        <xdr:cNvPicPr>
          <a:picLocks noChangeAspect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133350" y="157533975"/>
          <a:ext cx="10001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74</xdr:row>
      <xdr:rowOff>85725</xdr:rowOff>
    </xdr:from>
    <xdr:to>
      <xdr:col>0</xdr:col>
      <xdr:colOff>990600</xdr:colOff>
      <xdr:row>74</xdr:row>
      <xdr:rowOff>447675</xdr:rowOff>
    </xdr:to>
    <xdr:pic>
      <xdr:nvPicPr>
        <xdr:cNvPr id="1255" name="Picture 530"/>
        <xdr:cNvPicPr>
          <a:picLocks noChangeAspect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209550" y="38671500"/>
          <a:ext cx="7810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220</xdr:row>
      <xdr:rowOff>57150</xdr:rowOff>
    </xdr:from>
    <xdr:to>
      <xdr:col>0</xdr:col>
      <xdr:colOff>1057275</xdr:colOff>
      <xdr:row>220</xdr:row>
      <xdr:rowOff>457200</xdr:rowOff>
    </xdr:to>
    <xdr:pic>
      <xdr:nvPicPr>
        <xdr:cNvPr id="1256" name="Picture 560"/>
        <xdr:cNvPicPr>
          <a:picLocks noChangeAspect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257175" y="115128675"/>
          <a:ext cx="8001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222</xdr:row>
      <xdr:rowOff>76200</xdr:rowOff>
    </xdr:from>
    <xdr:to>
      <xdr:col>0</xdr:col>
      <xdr:colOff>1038225</xdr:colOff>
      <xdr:row>222</xdr:row>
      <xdr:rowOff>457200</xdr:rowOff>
    </xdr:to>
    <xdr:pic>
      <xdr:nvPicPr>
        <xdr:cNvPr id="1257" name="Picture 565"/>
        <xdr:cNvPicPr>
          <a:picLocks noChangeAspect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266700" y="116195475"/>
          <a:ext cx="7715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225</xdr:row>
      <xdr:rowOff>66675</xdr:rowOff>
    </xdr:from>
    <xdr:to>
      <xdr:col>0</xdr:col>
      <xdr:colOff>1133475</xdr:colOff>
      <xdr:row>225</xdr:row>
      <xdr:rowOff>561975</xdr:rowOff>
    </xdr:to>
    <xdr:pic>
      <xdr:nvPicPr>
        <xdr:cNvPr id="1258" name="Picture 569"/>
        <xdr:cNvPicPr>
          <a:picLocks noChangeAspect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257175" y="117909975"/>
          <a:ext cx="8763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233</xdr:row>
      <xdr:rowOff>104775</xdr:rowOff>
    </xdr:from>
    <xdr:to>
      <xdr:col>0</xdr:col>
      <xdr:colOff>1076325</xdr:colOff>
      <xdr:row>233</xdr:row>
      <xdr:rowOff>523875</xdr:rowOff>
    </xdr:to>
    <xdr:pic>
      <xdr:nvPicPr>
        <xdr:cNvPr id="1259" name="Picture 577"/>
        <xdr:cNvPicPr>
          <a:picLocks noChangeAspect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190500" y="122748675"/>
          <a:ext cx="88582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234</xdr:row>
      <xdr:rowOff>95250</xdr:rowOff>
    </xdr:from>
    <xdr:to>
      <xdr:col>0</xdr:col>
      <xdr:colOff>1085850</xdr:colOff>
      <xdr:row>234</xdr:row>
      <xdr:rowOff>504825</xdr:rowOff>
    </xdr:to>
    <xdr:pic>
      <xdr:nvPicPr>
        <xdr:cNvPr id="1260" name="Picture 582"/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219075" y="123339225"/>
          <a:ext cx="8667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235</xdr:row>
      <xdr:rowOff>104775</xdr:rowOff>
    </xdr:from>
    <xdr:to>
      <xdr:col>0</xdr:col>
      <xdr:colOff>1066800</xdr:colOff>
      <xdr:row>235</xdr:row>
      <xdr:rowOff>523875</xdr:rowOff>
    </xdr:to>
    <xdr:pic>
      <xdr:nvPicPr>
        <xdr:cNvPr id="1261" name="Picture 583"/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200025" y="123948825"/>
          <a:ext cx="8667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237</xdr:row>
      <xdr:rowOff>95250</xdr:rowOff>
    </xdr:from>
    <xdr:to>
      <xdr:col>0</xdr:col>
      <xdr:colOff>1066800</xdr:colOff>
      <xdr:row>237</xdr:row>
      <xdr:rowOff>523875</xdr:rowOff>
    </xdr:to>
    <xdr:pic>
      <xdr:nvPicPr>
        <xdr:cNvPr id="1262" name="Picture 584"/>
        <xdr:cNvPicPr>
          <a:picLocks noChangeAspect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209550" y="125139450"/>
          <a:ext cx="8572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239</xdr:row>
      <xdr:rowOff>95250</xdr:rowOff>
    </xdr:from>
    <xdr:to>
      <xdr:col>0</xdr:col>
      <xdr:colOff>1104900</xdr:colOff>
      <xdr:row>239</xdr:row>
      <xdr:rowOff>523875</xdr:rowOff>
    </xdr:to>
    <xdr:pic>
      <xdr:nvPicPr>
        <xdr:cNvPr id="1263" name="Picture 585"/>
        <xdr:cNvPicPr>
          <a:picLocks noChangeAspect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247650" y="126339600"/>
          <a:ext cx="8572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240</xdr:row>
      <xdr:rowOff>104775</xdr:rowOff>
    </xdr:from>
    <xdr:to>
      <xdr:col>0</xdr:col>
      <xdr:colOff>1038225</xdr:colOff>
      <xdr:row>240</xdr:row>
      <xdr:rowOff>476250</xdr:rowOff>
    </xdr:to>
    <xdr:pic>
      <xdr:nvPicPr>
        <xdr:cNvPr id="1264" name="Picture 586"/>
        <xdr:cNvPicPr>
          <a:picLocks noChangeAspect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276225" y="126949200"/>
          <a:ext cx="7620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241</xdr:row>
      <xdr:rowOff>114300</xdr:rowOff>
    </xdr:from>
    <xdr:to>
      <xdr:col>0</xdr:col>
      <xdr:colOff>1076325</xdr:colOff>
      <xdr:row>241</xdr:row>
      <xdr:rowOff>533400</xdr:rowOff>
    </xdr:to>
    <xdr:pic>
      <xdr:nvPicPr>
        <xdr:cNvPr id="1265" name="Picture 588"/>
        <xdr:cNvPicPr>
          <a:picLocks noChangeAspect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238125" y="127558800"/>
          <a:ext cx="8382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242</xdr:row>
      <xdr:rowOff>104775</xdr:rowOff>
    </xdr:from>
    <xdr:to>
      <xdr:col>0</xdr:col>
      <xdr:colOff>1095375</xdr:colOff>
      <xdr:row>242</xdr:row>
      <xdr:rowOff>523875</xdr:rowOff>
    </xdr:to>
    <xdr:pic>
      <xdr:nvPicPr>
        <xdr:cNvPr id="1266" name="Picture 589"/>
        <xdr:cNvPicPr>
          <a:picLocks noChangeAspect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228600" y="128149350"/>
          <a:ext cx="8667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243</xdr:row>
      <xdr:rowOff>133350</xdr:rowOff>
    </xdr:from>
    <xdr:to>
      <xdr:col>0</xdr:col>
      <xdr:colOff>1047750</xdr:colOff>
      <xdr:row>243</xdr:row>
      <xdr:rowOff>523875</xdr:rowOff>
    </xdr:to>
    <xdr:pic>
      <xdr:nvPicPr>
        <xdr:cNvPr id="1267" name="Picture 590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161925" y="128778000"/>
          <a:ext cx="8858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256</xdr:row>
      <xdr:rowOff>104775</xdr:rowOff>
    </xdr:from>
    <xdr:to>
      <xdr:col>0</xdr:col>
      <xdr:colOff>1066800</xdr:colOff>
      <xdr:row>256</xdr:row>
      <xdr:rowOff>514350</xdr:rowOff>
    </xdr:to>
    <xdr:pic>
      <xdr:nvPicPr>
        <xdr:cNvPr id="1268" name="Picture 603"/>
        <xdr:cNvPicPr>
          <a:picLocks noChangeAspect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266700" y="136550400"/>
          <a:ext cx="8001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19"/>
  <sheetViews>
    <sheetView tabSelected="1" zoomScale="85" zoomScaleNormal="85" workbookViewId="0">
      <pane ySplit="1" topLeftCell="A2" activePane="bottomLeft" state="frozen"/>
      <selection pane="bottomLeft" activeCell="R1" sqref="R1:R1048576"/>
    </sheetView>
  </sheetViews>
  <sheetFormatPr defaultColWidth="9.28515625" defaultRowHeight="13.5"/>
  <cols>
    <col min="1" max="1" width="17.7109375" style="3" customWidth="1"/>
    <col min="2" max="2" width="14.7109375" style="3" customWidth="1"/>
    <col min="3" max="3" width="16" style="3" customWidth="1"/>
    <col min="4" max="4" width="9.7109375" style="3" customWidth="1"/>
    <col min="5" max="5" width="23.5703125" style="3" customWidth="1"/>
    <col min="6" max="6" width="23.42578125" style="3" customWidth="1"/>
    <col min="7" max="7" width="17" style="3" customWidth="1"/>
    <col min="8" max="8" width="13.28515625" style="3" customWidth="1"/>
    <col min="9" max="9" width="15.5703125" style="3" customWidth="1"/>
    <col min="10" max="10" width="12.7109375" style="3" customWidth="1"/>
    <col min="11" max="11" width="16" style="3" customWidth="1"/>
    <col min="12" max="12" width="18.7109375" style="3" customWidth="1"/>
    <col min="13" max="13" width="14.5703125" style="3" customWidth="1"/>
    <col min="14" max="14" width="10.5703125" style="4" customWidth="1"/>
    <col min="15" max="15" width="11.42578125" style="3" customWidth="1"/>
    <col min="16" max="17" width="13.140625" style="5" customWidth="1"/>
    <col min="18" max="18" width="16.85546875" style="6" bestFit="1" customWidth="1"/>
    <col min="19" max="19" width="9.42578125" style="4" customWidth="1"/>
    <col min="20" max="37" width="6.7109375" style="4" customWidth="1"/>
    <col min="38" max="38" width="7.42578125" style="4" customWidth="1"/>
    <col min="39" max="39" width="6.7109375" style="4" customWidth="1"/>
    <col min="40" max="40" width="7.42578125" style="4" customWidth="1"/>
    <col min="41" max="41" width="6.7109375" style="4" customWidth="1"/>
    <col min="42" max="42" width="7.42578125" style="4" customWidth="1"/>
    <col min="43" max="43" width="6.7109375" style="4" customWidth="1"/>
    <col min="44" max="45" width="7.42578125" style="4" customWidth="1"/>
    <col min="46" max="16384" width="9.28515625" style="3"/>
  </cols>
  <sheetData>
    <row r="1" spans="1:45" s="1" customFormat="1" ht="27" customHeight="1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7">
        <f>SUBTOTAL(9,N2:N319)</f>
        <v>15157</v>
      </c>
      <c r="O1" s="18" t="s">
        <v>0</v>
      </c>
      <c r="P1" s="19" t="s">
        <v>1</v>
      </c>
      <c r="Q1" s="19" t="s">
        <v>584</v>
      </c>
      <c r="R1" s="21">
        <f>SUM(R2:R319)</f>
        <v>1057681.1437500019</v>
      </c>
      <c r="S1" s="20">
        <f t="shared" ref="S1:AS1" si="0">SUBTOTAL(9,S2:S319)</f>
        <v>301</v>
      </c>
      <c r="T1" s="20">
        <f t="shared" si="0"/>
        <v>23</v>
      </c>
      <c r="U1" s="20">
        <f t="shared" si="0"/>
        <v>330</v>
      </c>
      <c r="V1" s="20">
        <f t="shared" si="0"/>
        <v>16</v>
      </c>
      <c r="W1" s="20">
        <f t="shared" si="0"/>
        <v>317</v>
      </c>
      <c r="X1" s="20">
        <f t="shared" si="0"/>
        <v>191</v>
      </c>
      <c r="Y1" s="20">
        <f t="shared" si="0"/>
        <v>339</v>
      </c>
      <c r="Z1" s="20">
        <f t="shared" si="0"/>
        <v>363</v>
      </c>
      <c r="AA1" s="20">
        <f t="shared" si="0"/>
        <v>515</v>
      </c>
      <c r="AB1" s="20">
        <f t="shared" si="0"/>
        <v>614</v>
      </c>
      <c r="AC1" s="20">
        <f t="shared" si="0"/>
        <v>514</v>
      </c>
      <c r="AD1" s="20">
        <f t="shared" si="0"/>
        <v>532</v>
      </c>
      <c r="AE1" s="20">
        <f t="shared" si="0"/>
        <v>857</v>
      </c>
      <c r="AF1" s="20">
        <f t="shared" si="0"/>
        <v>618</v>
      </c>
      <c r="AG1" s="20">
        <f t="shared" si="0"/>
        <v>1196</v>
      </c>
      <c r="AH1" s="20">
        <f t="shared" si="0"/>
        <v>1133</v>
      </c>
      <c r="AI1" s="20">
        <f t="shared" si="0"/>
        <v>1302</v>
      </c>
      <c r="AJ1" s="20">
        <f t="shared" si="0"/>
        <v>1478</v>
      </c>
      <c r="AK1" s="20">
        <f t="shared" si="0"/>
        <v>1559</v>
      </c>
      <c r="AL1" s="20">
        <f t="shared" si="0"/>
        <v>558</v>
      </c>
      <c r="AM1" s="20">
        <f t="shared" si="0"/>
        <v>901</v>
      </c>
      <c r="AN1" s="20">
        <f t="shared" si="0"/>
        <v>111</v>
      </c>
      <c r="AO1" s="20">
        <f t="shared" si="0"/>
        <v>834</v>
      </c>
      <c r="AP1" s="20">
        <f t="shared" si="0"/>
        <v>35</v>
      </c>
      <c r="AQ1" s="20">
        <f t="shared" si="0"/>
        <v>490</v>
      </c>
      <c r="AR1" s="20">
        <f t="shared" si="0"/>
        <v>30</v>
      </c>
      <c r="AS1" s="20">
        <f t="shared" si="0"/>
        <v>0</v>
      </c>
    </row>
    <row r="2" spans="1:45" ht="41.25" customHeight="1">
      <c r="A2" s="7"/>
      <c r="B2" s="7" t="str">
        <f t="shared" ref="B2:B8" si="1">C2&amp;D2</f>
        <v>BB550PWTD</v>
      </c>
      <c r="C2" s="8" t="s">
        <v>2</v>
      </c>
      <c r="D2" s="9" t="s">
        <v>3</v>
      </c>
      <c r="E2" s="8" t="s">
        <v>4</v>
      </c>
      <c r="F2" s="8" t="s">
        <v>5</v>
      </c>
      <c r="G2" s="8" t="s">
        <v>5</v>
      </c>
      <c r="H2" s="8" t="s">
        <v>6</v>
      </c>
      <c r="I2" s="8" t="s">
        <v>5</v>
      </c>
      <c r="J2" s="8" t="s">
        <v>7</v>
      </c>
      <c r="K2" s="8" t="s">
        <v>8</v>
      </c>
      <c r="L2" s="8" t="s">
        <v>8</v>
      </c>
      <c r="M2" s="8" t="s">
        <v>9</v>
      </c>
      <c r="N2" s="10">
        <f t="shared" ref="N2:N65" si="2">SUM(S2:AS2)</f>
        <v>24</v>
      </c>
      <c r="O2" s="8">
        <v>699</v>
      </c>
      <c r="P2" s="11">
        <v>183.48750000000001</v>
      </c>
      <c r="Q2" s="11">
        <f>P2/2</f>
        <v>91.743750000000006</v>
      </c>
      <c r="R2" s="15">
        <f>Q2*N2</f>
        <v>2201.8500000000004</v>
      </c>
      <c r="S2" s="12">
        <v>0</v>
      </c>
      <c r="T2" s="12">
        <v>0</v>
      </c>
      <c r="U2" s="12">
        <v>0</v>
      </c>
      <c r="V2" s="12">
        <v>0</v>
      </c>
      <c r="W2" s="12">
        <v>0</v>
      </c>
      <c r="X2" s="12">
        <v>0</v>
      </c>
      <c r="Y2" s="12">
        <v>0</v>
      </c>
      <c r="Z2" s="12">
        <v>0</v>
      </c>
      <c r="AA2" s="12">
        <v>0</v>
      </c>
      <c r="AB2" s="12">
        <v>0</v>
      </c>
      <c r="AC2" s="12">
        <v>0</v>
      </c>
      <c r="AD2" s="12">
        <v>0</v>
      </c>
      <c r="AE2" s="12">
        <v>0</v>
      </c>
      <c r="AF2" s="12">
        <v>0</v>
      </c>
      <c r="AG2" s="12">
        <v>0</v>
      </c>
      <c r="AH2" s="12">
        <v>0</v>
      </c>
      <c r="AI2" s="12">
        <v>0</v>
      </c>
      <c r="AJ2" s="12">
        <v>0</v>
      </c>
      <c r="AK2" s="12">
        <v>0</v>
      </c>
      <c r="AL2" s="12">
        <v>0</v>
      </c>
      <c r="AM2" s="12">
        <v>4</v>
      </c>
      <c r="AN2" s="12">
        <v>0</v>
      </c>
      <c r="AO2" s="12">
        <v>11</v>
      </c>
      <c r="AP2" s="12">
        <v>0</v>
      </c>
      <c r="AQ2" s="12">
        <v>9</v>
      </c>
      <c r="AR2" s="12">
        <v>0</v>
      </c>
      <c r="AS2" s="12">
        <v>0</v>
      </c>
    </row>
    <row r="3" spans="1:45" ht="41.25" customHeight="1">
      <c r="A3" s="7"/>
      <c r="B3" s="7" t="str">
        <f t="shared" si="1"/>
        <v>BB550ESAD</v>
      </c>
      <c r="C3" s="8" t="s">
        <v>10</v>
      </c>
      <c r="D3" s="9" t="s">
        <v>3</v>
      </c>
      <c r="E3" s="8" t="s">
        <v>11</v>
      </c>
      <c r="F3" s="8" t="s">
        <v>5</v>
      </c>
      <c r="G3" s="8" t="s">
        <v>5</v>
      </c>
      <c r="H3" s="8" t="s">
        <v>6</v>
      </c>
      <c r="I3" s="8" t="s">
        <v>5</v>
      </c>
      <c r="J3" s="8" t="s">
        <v>12</v>
      </c>
      <c r="K3" s="8" t="s">
        <v>8</v>
      </c>
      <c r="L3" s="8" t="s">
        <v>8</v>
      </c>
      <c r="M3" s="8" t="s">
        <v>13</v>
      </c>
      <c r="N3" s="10">
        <f t="shared" si="2"/>
        <v>174</v>
      </c>
      <c r="O3" s="8">
        <v>649</v>
      </c>
      <c r="P3" s="11">
        <v>170.36250000000001</v>
      </c>
      <c r="Q3" s="11">
        <f t="shared" ref="Q3:Q66" si="3">P3/2</f>
        <v>85.181250000000006</v>
      </c>
      <c r="R3" s="15">
        <f>Q3*N3</f>
        <v>14821.5375</v>
      </c>
      <c r="S3" s="12">
        <v>0</v>
      </c>
      <c r="T3" s="12">
        <v>0</v>
      </c>
      <c r="U3" s="12">
        <v>0</v>
      </c>
      <c r="V3" s="12">
        <v>0</v>
      </c>
      <c r="W3" s="12">
        <v>0</v>
      </c>
      <c r="X3" s="12">
        <v>0</v>
      </c>
      <c r="Y3" s="12">
        <v>0</v>
      </c>
      <c r="Z3" s="12">
        <v>2</v>
      </c>
      <c r="AA3" s="12">
        <v>0</v>
      </c>
      <c r="AB3" s="12">
        <v>4</v>
      </c>
      <c r="AC3" s="12">
        <v>0</v>
      </c>
      <c r="AD3" s="12">
        <v>8</v>
      </c>
      <c r="AE3" s="12">
        <v>8</v>
      </c>
      <c r="AF3" s="12">
        <v>34</v>
      </c>
      <c r="AG3" s="12">
        <v>23</v>
      </c>
      <c r="AH3" s="12">
        <v>20</v>
      </c>
      <c r="AI3" s="12">
        <v>19</v>
      </c>
      <c r="AJ3" s="12">
        <v>25</v>
      </c>
      <c r="AK3" s="12">
        <v>27</v>
      </c>
      <c r="AL3" s="12">
        <v>0</v>
      </c>
      <c r="AM3" s="12">
        <v>1</v>
      </c>
      <c r="AN3" s="12">
        <v>0</v>
      </c>
      <c r="AO3" s="12">
        <v>3</v>
      </c>
      <c r="AP3" s="12">
        <v>0</v>
      </c>
      <c r="AQ3" s="12">
        <v>0</v>
      </c>
      <c r="AR3" s="12">
        <v>0</v>
      </c>
      <c r="AS3" s="12">
        <v>0</v>
      </c>
    </row>
    <row r="4" spans="1:45" ht="41.25" customHeight="1">
      <c r="A4" s="7"/>
      <c r="B4" s="7" t="str">
        <f t="shared" si="1"/>
        <v>BB550ESCD</v>
      </c>
      <c r="C4" s="8" t="s">
        <v>14</v>
      </c>
      <c r="D4" s="9" t="s">
        <v>3</v>
      </c>
      <c r="E4" s="8" t="s">
        <v>11</v>
      </c>
      <c r="F4" s="8" t="s">
        <v>5</v>
      </c>
      <c r="G4" s="8" t="s">
        <v>5</v>
      </c>
      <c r="H4" s="8" t="s">
        <v>6</v>
      </c>
      <c r="I4" s="8" t="s">
        <v>5</v>
      </c>
      <c r="J4" s="8" t="s">
        <v>12</v>
      </c>
      <c r="K4" s="8" t="s">
        <v>8</v>
      </c>
      <c r="L4" s="8" t="s">
        <v>8</v>
      </c>
      <c r="M4" s="8" t="s">
        <v>13</v>
      </c>
      <c r="N4" s="10">
        <f t="shared" si="2"/>
        <v>33</v>
      </c>
      <c r="O4" s="8">
        <v>649</v>
      </c>
      <c r="P4" s="11">
        <v>170.36250000000001</v>
      </c>
      <c r="Q4" s="11">
        <f t="shared" si="3"/>
        <v>85.181250000000006</v>
      </c>
      <c r="R4" s="15">
        <f>Q4*N4</f>
        <v>2810.9812500000003</v>
      </c>
      <c r="S4" s="12">
        <v>0</v>
      </c>
      <c r="T4" s="12">
        <v>0</v>
      </c>
      <c r="U4" s="12">
        <v>0</v>
      </c>
      <c r="V4" s="12">
        <v>0</v>
      </c>
      <c r="W4" s="12">
        <v>0</v>
      </c>
      <c r="X4" s="12">
        <v>0</v>
      </c>
      <c r="Y4" s="12">
        <v>0</v>
      </c>
      <c r="Z4" s="12">
        <v>0</v>
      </c>
      <c r="AA4" s="12">
        <v>0</v>
      </c>
      <c r="AB4" s="12">
        <v>0</v>
      </c>
      <c r="AC4" s="12">
        <v>0</v>
      </c>
      <c r="AD4" s="12">
        <v>2</v>
      </c>
      <c r="AE4" s="12">
        <v>1</v>
      </c>
      <c r="AF4" s="12">
        <v>15</v>
      </c>
      <c r="AG4" s="12">
        <v>7</v>
      </c>
      <c r="AH4" s="12">
        <v>2</v>
      </c>
      <c r="AI4" s="12">
        <v>2</v>
      </c>
      <c r="AJ4" s="12">
        <v>2</v>
      </c>
      <c r="AK4" s="12">
        <v>1</v>
      </c>
      <c r="AL4" s="12">
        <v>0</v>
      </c>
      <c r="AM4" s="12">
        <v>1</v>
      </c>
      <c r="AN4" s="12">
        <v>0</v>
      </c>
      <c r="AO4" s="12">
        <v>0</v>
      </c>
      <c r="AP4" s="12">
        <v>0</v>
      </c>
      <c r="AQ4" s="12">
        <v>0</v>
      </c>
      <c r="AR4" s="12">
        <v>0</v>
      </c>
      <c r="AS4" s="12">
        <v>0</v>
      </c>
    </row>
    <row r="5" spans="1:45" ht="41.25" customHeight="1">
      <c r="A5" s="7"/>
      <c r="B5" s="7" t="str">
        <f t="shared" si="1"/>
        <v>BB550ESBD</v>
      </c>
      <c r="C5" s="8" t="s">
        <v>15</v>
      </c>
      <c r="D5" s="9" t="s">
        <v>3</v>
      </c>
      <c r="E5" s="8" t="s">
        <v>11</v>
      </c>
      <c r="F5" s="8" t="s">
        <v>5</v>
      </c>
      <c r="G5" s="8" t="s">
        <v>5</v>
      </c>
      <c r="H5" s="8" t="s">
        <v>6</v>
      </c>
      <c r="I5" s="8" t="s">
        <v>5</v>
      </c>
      <c r="J5" s="8" t="s">
        <v>12</v>
      </c>
      <c r="K5" s="8" t="s">
        <v>8</v>
      </c>
      <c r="L5" s="8" t="s">
        <v>8</v>
      </c>
      <c r="M5" s="8" t="s">
        <v>13</v>
      </c>
      <c r="N5" s="10">
        <f t="shared" si="2"/>
        <v>156</v>
      </c>
      <c r="O5" s="8">
        <v>649</v>
      </c>
      <c r="P5" s="11">
        <v>170.36250000000001</v>
      </c>
      <c r="Q5" s="11">
        <f t="shared" si="3"/>
        <v>85.181250000000006</v>
      </c>
      <c r="R5" s="15">
        <f>Q5*N5</f>
        <v>13288.275000000001</v>
      </c>
      <c r="S5" s="12">
        <v>0</v>
      </c>
      <c r="T5" s="12">
        <v>0</v>
      </c>
      <c r="U5" s="12">
        <v>0</v>
      </c>
      <c r="V5" s="12">
        <v>0</v>
      </c>
      <c r="W5" s="12">
        <v>0</v>
      </c>
      <c r="X5" s="12">
        <v>0</v>
      </c>
      <c r="Y5" s="12">
        <v>0</v>
      </c>
      <c r="Z5" s="12">
        <v>3</v>
      </c>
      <c r="AA5" s="12">
        <v>0</v>
      </c>
      <c r="AB5" s="12">
        <v>0</v>
      </c>
      <c r="AC5" s="12">
        <v>0</v>
      </c>
      <c r="AD5" s="12">
        <v>3</v>
      </c>
      <c r="AE5" s="12">
        <v>8</v>
      </c>
      <c r="AF5" s="12">
        <v>36</v>
      </c>
      <c r="AG5" s="12">
        <v>26</v>
      </c>
      <c r="AH5" s="12">
        <v>17</v>
      </c>
      <c r="AI5" s="12">
        <v>20</v>
      </c>
      <c r="AJ5" s="12">
        <v>14</v>
      </c>
      <c r="AK5" s="12">
        <v>29</v>
      </c>
      <c r="AL5" s="12">
        <v>0</v>
      </c>
      <c r="AM5" s="12">
        <v>0</v>
      </c>
      <c r="AN5" s="12">
        <v>0</v>
      </c>
      <c r="AO5" s="12">
        <v>0</v>
      </c>
      <c r="AP5" s="12">
        <v>0</v>
      </c>
      <c r="AQ5" s="12">
        <v>0</v>
      </c>
      <c r="AR5" s="12">
        <v>0</v>
      </c>
      <c r="AS5" s="12">
        <v>0</v>
      </c>
    </row>
    <row r="6" spans="1:45" ht="41.25" customHeight="1">
      <c r="A6" s="7"/>
      <c r="B6" s="7" t="str">
        <f t="shared" si="1"/>
        <v>BB550MCBD</v>
      </c>
      <c r="C6" s="8" t="s">
        <v>16</v>
      </c>
      <c r="D6" s="9" t="s">
        <v>3</v>
      </c>
      <c r="E6" s="8" t="s">
        <v>17</v>
      </c>
      <c r="F6" s="8" t="s">
        <v>5</v>
      </c>
      <c r="G6" s="8" t="s">
        <v>5</v>
      </c>
      <c r="H6" s="8" t="s">
        <v>6</v>
      </c>
      <c r="I6" s="8" t="s">
        <v>5</v>
      </c>
      <c r="J6" s="8" t="s">
        <v>12</v>
      </c>
      <c r="K6" s="8" t="s">
        <v>8</v>
      </c>
      <c r="L6" s="8" t="s">
        <v>8</v>
      </c>
      <c r="M6" s="8" t="s">
        <v>13</v>
      </c>
      <c r="N6" s="10">
        <f t="shared" si="2"/>
        <v>60</v>
      </c>
      <c r="O6" s="8">
        <v>699</v>
      </c>
      <c r="P6" s="11">
        <v>183.48750000000001</v>
      </c>
      <c r="Q6" s="11">
        <f t="shared" si="3"/>
        <v>91.743750000000006</v>
      </c>
      <c r="R6" s="15">
        <f>Q6*N6</f>
        <v>5504.625</v>
      </c>
      <c r="S6" s="12">
        <v>0</v>
      </c>
      <c r="T6" s="12">
        <v>0</v>
      </c>
      <c r="U6" s="12">
        <v>0</v>
      </c>
      <c r="V6" s="12">
        <v>0</v>
      </c>
      <c r="W6" s="12">
        <v>0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2">
        <v>0</v>
      </c>
      <c r="AD6" s="12">
        <v>0</v>
      </c>
      <c r="AE6" s="12">
        <v>0</v>
      </c>
      <c r="AF6" s="12">
        <v>4</v>
      </c>
      <c r="AG6" s="12">
        <v>25</v>
      </c>
      <c r="AH6" s="12">
        <v>0</v>
      </c>
      <c r="AI6" s="12">
        <v>13</v>
      </c>
      <c r="AJ6" s="12">
        <v>3</v>
      </c>
      <c r="AK6" s="12">
        <v>13</v>
      </c>
      <c r="AL6" s="12">
        <v>0</v>
      </c>
      <c r="AM6" s="12">
        <v>2</v>
      </c>
      <c r="AN6" s="12">
        <v>0</v>
      </c>
      <c r="AO6" s="12">
        <v>0</v>
      </c>
      <c r="AP6" s="12">
        <v>0</v>
      </c>
      <c r="AQ6" s="12">
        <v>0</v>
      </c>
      <c r="AR6" s="12">
        <v>0</v>
      </c>
      <c r="AS6" s="12">
        <v>0</v>
      </c>
    </row>
    <row r="7" spans="1:45" ht="41.25" customHeight="1">
      <c r="A7" s="7"/>
      <c r="B7" s="7" t="str">
        <f t="shared" si="1"/>
        <v>BB550MCCD</v>
      </c>
      <c r="C7" s="8" t="s">
        <v>18</v>
      </c>
      <c r="D7" s="9" t="s">
        <v>3</v>
      </c>
      <c r="E7" s="8" t="s">
        <v>19</v>
      </c>
      <c r="F7" s="8" t="s">
        <v>5</v>
      </c>
      <c r="G7" s="8" t="s">
        <v>5</v>
      </c>
      <c r="H7" s="8" t="s">
        <v>6</v>
      </c>
      <c r="I7" s="8" t="s">
        <v>5</v>
      </c>
      <c r="J7" s="8" t="s">
        <v>12</v>
      </c>
      <c r="K7" s="8" t="s">
        <v>8</v>
      </c>
      <c r="L7" s="8" t="s">
        <v>8</v>
      </c>
      <c r="M7" s="8" t="s">
        <v>13</v>
      </c>
      <c r="N7" s="10">
        <f t="shared" si="2"/>
        <v>29</v>
      </c>
      <c r="O7" s="8">
        <v>699</v>
      </c>
      <c r="P7" s="11">
        <v>183.48750000000001</v>
      </c>
      <c r="Q7" s="11">
        <f t="shared" si="3"/>
        <v>91.743750000000006</v>
      </c>
      <c r="R7" s="15">
        <f>Q7*N7</f>
        <v>2660.5687500000004</v>
      </c>
      <c r="S7" s="12">
        <v>0</v>
      </c>
      <c r="T7" s="12">
        <v>0</v>
      </c>
      <c r="U7" s="12">
        <v>0</v>
      </c>
      <c r="V7" s="12">
        <v>0</v>
      </c>
      <c r="W7" s="12">
        <v>0</v>
      </c>
      <c r="X7" s="12">
        <v>0</v>
      </c>
      <c r="Y7" s="12">
        <v>2</v>
      </c>
      <c r="Z7" s="12">
        <v>0</v>
      </c>
      <c r="AA7" s="12">
        <v>0</v>
      </c>
      <c r="AB7" s="12">
        <v>0</v>
      </c>
      <c r="AC7" s="12">
        <v>0</v>
      </c>
      <c r="AD7" s="12">
        <v>0</v>
      </c>
      <c r="AE7" s="12">
        <v>0</v>
      </c>
      <c r="AF7" s="12">
        <v>4</v>
      </c>
      <c r="AG7" s="12">
        <v>8</v>
      </c>
      <c r="AH7" s="12">
        <v>0</v>
      </c>
      <c r="AI7" s="12">
        <v>4</v>
      </c>
      <c r="AJ7" s="12">
        <v>0</v>
      </c>
      <c r="AK7" s="12">
        <v>4</v>
      </c>
      <c r="AL7" s="12">
        <v>2</v>
      </c>
      <c r="AM7" s="12">
        <v>5</v>
      </c>
      <c r="AN7" s="12">
        <v>0</v>
      </c>
      <c r="AO7" s="12">
        <v>0</v>
      </c>
      <c r="AP7" s="12">
        <v>0</v>
      </c>
      <c r="AQ7" s="12">
        <v>0</v>
      </c>
      <c r="AR7" s="12">
        <v>0</v>
      </c>
      <c r="AS7" s="12">
        <v>0</v>
      </c>
    </row>
    <row r="8" spans="1:45" ht="41.25" customHeight="1">
      <c r="A8" s="7"/>
      <c r="B8" s="7" t="str">
        <f t="shared" si="1"/>
        <v>BB550MCAD</v>
      </c>
      <c r="C8" s="8" t="s">
        <v>20</v>
      </c>
      <c r="D8" s="9" t="s">
        <v>3</v>
      </c>
      <c r="E8" s="8" t="s">
        <v>21</v>
      </c>
      <c r="F8" s="8" t="s">
        <v>5</v>
      </c>
      <c r="G8" s="8" t="s">
        <v>5</v>
      </c>
      <c r="H8" s="8" t="s">
        <v>6</v>
      </c>
      <c r="I8" s="8" t="s">
        <v>5</v>
      </c>
      <c r="J8" s="8" t="s">
        <v>22</v>
      </c>
      <c r="K8" s="8" t="s">
        <v>8</v>
      </c>
      <c r="L8" s="8" t="s">
        <v>8</v>
      </c>
      <c r="M8" s="8" t="s">
        <v>13</v>
      </c>
      <c r="N8" s="10">
        <f t="shared" si="2"/>
        <v>68</v>
      </c>
      <c r="O8" s="8">
        <v>699</v>
      </c>
      <c r="P8" s="11">
        <v>183.48750000000001</v>
      </c>
      <c r="Q8" s="11">
        <f t="shared" si="3"/>
        <v>91.743750000000006</v>
      </c>
      <c r="R8" s="15">
        <f>Q8*N8</f>
        <v>6238.5750000000007</v>
      </c>
      <c r="S8" s="12">
        <v>0</v>
      </c>
      <c r="T8" s="12">
        <v>0</v>
      </c>
      <c r="U8" s="12">
        <v>0</v>
      </c>
      <c r="V8" s="12">
        <v>0</v>
      </c>
      <c r="W8" s="12">
        <v>0</v>
      </c>
      <c r="X8" s="12">
        <v>0</v>
      </c>
      <c r="Y8" s="12">
        <v>0</v>
      </c>
      <c r="Z8" s="12">
        <v>0</v>
      </c>
      <c r="AA8" s="12">
        <v>5</v>
      </c>
      <c r="AB8" s="12">
        <v>9</v>
      </c>
      <c r="AC8" s="12">
        <v>3</v>
      </c>
      <c r="AD8" s="12">
        <v>7</v>
      </c>
      <c r="AE8" s="12">
        <v>13</v>
      </c>
      <c r="AF8" s="12">
        <v>13</v>
      </c>
      <c r="AG8" s="12">
        <v>11</v>
      </c>
      <c r="AH8" s="12">
        <v>5</v>
      </c>
      <c r="AI8" s="12">
        <v>0</v>
      </c>
      <c r="AJ8" s="12">
        <v>2</v>
      </c>
      <c r="AK8" s="12">
        <v>0</v>
      </c>
      <c r="AL8" s="12">
        <v>0</v>
      </c>
      <c r="AM8" s="12">
        <v>0</v>
      </c>
      <c r="AN8" s="12">
        <v>0</v>
      </c>
      <c r="AO8" s="12">
        <v>0</v>
      </c>
      <c r="AP8" s="12">
        <v>0</v>
      </c>
      <c r="AQ8" s="12">
        <v>0</v>
      </c>
      <c r="AR8" s="12">
        <v>0</v>
      </c>
      <c r="AS8" s="12">
        <v>0</v>
      </c>
    </row>
    <row r="9" spans="1:45" ht="41.25" customHeight="1">
      <c r="A9" s="7"/>
      <c r="B9" s="7" t="str">
        <f t="shared" ref="B9:B24" si="4">C9&amp;D9</f>
        <v>BB550VGBD</v>
      </c>
      <c r="C9" s="8" t="s">
        <v>23</v>
      </c>
      <c r="D9" s="9" t="s">
        <v>3</v>
      </c>
      <c r="E9" s="8" t="s">
        <v>24</v>
      </c>
      <c r="F9" s="8" t="s">
        <v>5</v>
      </c>
      <c r="G9" s="8" t="s">
        <v>5</v>
      </c>
      <c r="H9" s="8" t="s">
        <v>6</v>
      </c>
      <c r="I9" s="8" t="s">
        <v>5</v>
      </c>
      <c r="J9" s="8" t="s">
        <v>12</v>
      </c>
      <c r="K9" s="8" t="s">
        <v>8</v>
      </c>
      <c r="L9" s="8" t="s">
        <v>8</v>
      </c>
      <c r="M9" s="8" t="s">
        <v>13</v>
      </c>
      <c r="N9" s="10">
        <f t="shared" si="2"/>
        <v>338</v>
      </c>
      <c r="O9" s="8">
        <v>699</v>
      </c>
      <c r="P9" s="11">
        <v>183.48750000000001</v>
      </c>
      <c r="Q9" s="11">
        <f t="shared" si="3"/>
        <v>91.743750000000006</v>
      </c>
      <c r="R9" s="15">
        <f>Q9*N9</f>
        <v>31009.387500000001</v>
      </c>
      <c r="S9" s="12">
        <v>0</v>
      </c>
      <c r="T9" s="12">
        <v>0</v>
      </c>
      <c r="U9" s="12">
        <v>0</v>
      </c>
      <c r="V9" s="12">
        <v>0</v>
      </c>
      <c r="W9" s="12">
        <v>0</v>
      </c>
      <c r="X9" s="12">
        <v>0</v>
      </c>
      <c r="Y9" s="12">
        <v>0</v>
      </c>
      <c r="Z9" s="12">
        <v>2</v>
      </c>
      <c r="AA9" s="12">
        <v>0</v>
      </c>
      <c r="AB9" s="12">
        <v>2</v>
      </c>
      <c r="AC9" s="12">
        <v>0</v>
      </c>
      <c r="AD9" s="12">
        <v>9</v>
      </c>
      <c r="AE9" s="12">
        <v>40</v>
      </c>
      <c r="AF9" s="12">
        <v>38</v>
      </c>
      <c r="AG9" s="12">
        <v>66</v>
      </c>
      <c r="AH9" s="12">
        <v>32</v>
      </c>
      <c r="AI9" s="12">
        <v>56</v>
      </c>
      <c r="AJ9" s="12">
        <v>45</v>
      </c>
      <c r="AK9" s="12">
        <v>36</v>
      </c>
      <c r="AL9" s="12">
        <v>0</v>
      </c>
      <c r="AM9" s="12">
        <v>7</v>
      </c>
      <c r="AN9" s="12">
        <v>0</v>
      </c>
      <c r="AO9" s="12">
        <v>5</v>
      </c>
      <c r="AP9" s="12">
        <v>0</v>
      </c>
      <c r="AQ9" s="12">
        <v>0</v>
      </c>
      <c r="AR9" s="12">
        <v>0</v>
      </c>
      <c r="AS9" s="12">
        <v>0</v>
      </c>
    </row>
    <row r="10" spans="1:45" ht="41.25" customHeight="1">
      <c r="A10" s="7"/>
      <c r="B10" s="7" t="str">
        <f t="shared" si="4"/>
        <v>BB550VGAD</v>
      </c>
      <c r="C10" s="8" t="s">
        <v>25</v>
      </c>
      <c r="D10" s="9" t="s">
        <v>3</v>
      </c>
      <c r="E10" s="8" t="s">
        <v>24</v>
      </c>
      <c r="F10" s="8" t="s">
        <v>5</v>
      </c>
      <c r="G10" s="8" t="s">
        <v>5</v>
      </c>
      <c r="H10" s="8" t="s">
        <v>6</v>
      </c>
      <c r="I10" s="8" t="s">
        <v>5</v>
      </c>
      <c r="J10" s="8" t="s">
        <v>12</v>
      </c>
      <c r="K10" s="8" t="s">
        <v>8</v>
      </c>
      <c r="L10" s="8" t="s">
        <v>8</v>
      </c>
      <c r="M10" s="8" t="s">
        <v>13</v>
      </c>
      <c r="N10" s="10">
        <f t="shared" si="2"/>
        <v>383</v>
      </c>
      <c r="O10" s="8">
        <v>699</v>
      </c>
      <c r="P10" s="11">
        <v>183.48750000000001</v>
      </c>
      <c r="Q10" s="11">
        <f t="shared" si="3"/>
        <v>91.743750000000006</v>
      </c>
      <c r="R10" s="15">
        <f>Q10*N10</f>
        <v>35137.856250000004</v>
      </c>
      <c r="S10" s="12">
        <v>0</v>
      </c>
      <c r="T10" s="12">
        <v>0</v>
      </c>
      <c r="U10" s="12">
        <v>0</v>
      </c>
      <c r="V10" s="12">
        <v>0</v>
      </c>
      <c r="W10" s="12">
        <v>0</v>
      </c>
      <c r="X10" s="12">
        <v>0</v>
      </c>
      <c r="Y10" s="12">
        <v>0</v>
      </c>
      <c r="Z10" s="12">
        <v>0</v>
      </c>
      <c r="AA10" s="12">
        <v>0</v>
      </c>
      <c r="AB10" s="12">
        <v>0</v>
      </c>
      <c r="AC10" s="12">
        <v>0</v>
      </c>
      <c r="AD10" s="12">
        <v>1</v>
      </c>
      <c r="AE10" s="12">
        <v>26</v>
      </c>
      <c r="AF10" s="12">
        <v>50</v>
      </c>
      <c r="AG10" s="12">
        <v>45</v>
      </c>
      <c r="AH10" s="12">
        <v>52</v>
      </c>
      <c r="AI10" s="12">
        <v>65</v>
      </c>
      <c r="AJ10" s="12">
        <v>55</v>
      </c>
      <c r="AK10" s="12">
        <v>59</v>
      </c>
      <c r="AL10" s="12">
        <v>3</v>
      </c>
      <c r="AM10" s="12">
        <v>11</v>
      </c>
      <c r="AN10" s="12">
        <v>0</v>
      </c>
      <c r="AO10" s="12">
        <v>12</v>
      </c>
      <c r="AP10" s="12">
        <v>0</v>
      </c>
      <c r="AQ10" s="12">
        <v>4</v>
      </c>
      <c r="AR10" s="12">
        <v>0</v>
      </c>
      <c r="AS10" s="12">
        <v>0</v>
      </c>
    </row>
    <row r="11" spans="1:45" ht="41.25" customHeight="1">
      <c r="A11" s="7"/>
      <c r="B11" s="7" t="str">
        <f t="shared" si="4"/>
        <v>BB550VGCD</v>
      </c>
      <c r="C11" s="8" t="s">
        <v>26</v>
      </c>
      <c r="D11" s="9" t="s">
        <v>3</v>
      </c>
      <c r="E11" s="8" t="s">
        <v>24</v>
      </c>
      <c r="F11" s="8" t="s">
        <v>5</v>
      </c>
      <c r="G11" s="8" t="s">
        <v>5</v>
      </c>
      <c r="H11" s="8" t="s">
        <v>6</v>
      </c>
      <c r="I11" s="8" t="s">
        <v>5</v>
      </c>
      <c r="J11" s="8" t="s">
        <v>12</v>
      </c>
      <c r="K11" s="8" t="s">
        <v>8</v>
      </c>
      <c r="L11" s="8" t="s">
        <v>8</v>
      </c>
      <c r="M11" s="8" t="s">
        <v>13</v>
      </c>
      <c r="N11" s="10">
        <f t="shared" si="2"/>
        <v>450</v>
      </c>
      <c r="O11" s="8">
        <v>699</v>
      </c>
      <c r="P11" s="11">
        <v>183.48750000000001</v>
      </c>
      <c r="Q11" s="11">
        <f t="shared" si="3"/>
        <v>91.743750000000006</v>
      </c>
      <c r="R11" s="15">
        <f>Q11*N11</f>
        <v>41284.6875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2">
        <v>0</v>
      </c>
      <c r="AB11" s="12">
        <v>5</v>
      </c>
      <c r="AC11" s="12">
        <v>0</v>
      </c>
      <c r="AD11" s="12">
        <v>16</v>
      </c>
      <c r="AE11" s="12">
        <v>38</v>
      </c>
      <c r="AF11" s="12">
        <v>42</v>
      </c>
      <c r="AG11" s="12">
        <v>48</v>
      </c>
      <c r="AH11" s="12">
        <v>68</v>
      </c>
      <c r="AI11" s="12">
        <v>82</v>
      </c>
      <c r="AJ11" s="12">
        <v>63</v>
      </c>
      <c r="AK11" s="12">
        <v>46</v>
      </c>
      <c r="AL11" s="12">
        <v>9</v>
      </c>
      <c r="AM11" s="12">
        <v>16</v>
      </c>
      <c r="AN11" s="12">
        <v>0</v>
      </c>
      <c r="AO11" s="12">
        <v>12</v>
      </c>
      <c r="AP11" s="12">
        <v>0</v>
      </c>
      <c r="AQ11" s="12">
        <v>5</v>
      </c>
      <c r="AR11" s="12">
        <v>0</v>
      </c>
      <c r="AS11" s="12">
        <v>0</v>
      </c>
    </row>
    <row r="12" spans="1:45" ht="41.25" customHeight="1">
      <c r="A12" s="7"/>
      <c r="B12" s="7" t="str">
        <f t="shared" si="4"/>
        <v>BBW550QBB</v>
      </c>
      <c r="C12" s="8" t="s">
        <v>27</v>
      </c>
      <c r="D12" s="9" t="s">
        <v>28</v>
      </c>
      <c r="E12" s="8" t="s">
        <v>29</v>
      </c>
      <c r="F12" s="8" t="s">
        <v>5</v>
      </c>
      <c r="G12" s="8" t="s">
        <v>5</v>
      </c>
      <c r="H12" s="8" t="s">
        <v>30</v>
      </c>
      <c r="I12" s="8" t="s">
        <v>5</v>
      </c>
      <c r="J12" s="8" t="s">
        <v>22</v>
      </c>
      <c r="K12" s="8" t="s">
        <v>8</v>
      </c>
      <c r="L12" s="8" t="s">
        <v>8</v>
      </c>
      <c r="M12" s="8" t="s">
        <v>13</v>
      </c>
      <c r="N12" s="10">
        <f t="shared" si="2"/>
        <v>69</v>
      </c>
      <c r="O12" s="8">
        <v>649</v>
      </c>
      <c r="P12" s="11">
        <v>170.36250000000001</v>
      </c>
      <c r="Q12" s="11">
        <f t="shared" si="3"/>
        <v>85.181250000000006</v>
      </c>
      <c r="R12" s="15">
        <f>Q12*N12</f>
        <v>5877.5062500000004</v>
      </c>
      <c r="S12" s="12">
        <v>0</v>
      </c>
      <c r="T12" s="12">
        <v>0</v>
      </c>
      <c r="U12" s="12">
        <v>0</v>
      </c>
      <c r="V12" s="12">
        <v>0</v>
      </c>
      <c r="W12" s="12">
        <v>0</v>
      </c>
      <c r="X12" s="12">
        <v>0</v>
      </c>
      <c r="Y12" s="12">
        <v>0</v>
      </c>
      <c r="Z12" s="12">
        <v>0</v>
      </c>
      <c r="AA12" s="12">
        <v>4</v>
      </c>
      <c r="AB12" s="12">
        <v>10</v>
      </c>
      <c r="AC12" s="12">
        <v>4</v>
      </c>
      <c r="AD12" s="12">
        <v>2</v>
      </c>
      <c r="AE12" s="12">
        <v>10</v>
      </c>
      <c r="AF12" s="12">
        <v>13</v>
      </c>
      <c r="AG12" s="12">
        <v>16</v>
      </c>
      <c r="AH12" s="12">
        <v>3</v>
      </c>
      <c r="AI12" s="12">
        <v>2</v>
      </c>
      <c r="AJ12" s="12">
        <v>5</v>
      </c>
      <c r="AK12" s="12">
        <v>0</v>
      </c>
      <c r="AL12" s="12">
        <v>0</v>
      </c>
      <c r="AM12" s="12">
        <v>0</v>
      </c>
      <c r="AN12" s="12">
        <v>0</v>
      </c>
      <c r="AO12" s="12">
        <v>0</v>
      </c>
      <c r="AP12" s="12">
        <v>0</v>
      </c>
      <c r="AQ12" s="12">
        <v>0</v>
      </c>
      <c r="AR12" s="12">
        <v>0</v>
      </c>
      <c r="AS12" s="12">
        <v>0</v>
      </c>
    </row>
    <row r="13" spans="1:45" ht="41.25" customHeight="1">
      <c r="A13" s="7"/>
      <c r="B13" s="7" t="str">
        <f t="shared" si="4"/>
        <v>BBW550QAB</v>
      </c>
      <c r="C13" s="8" t="s">
        <v>31</v>
      </c>
      <c r="D13" s="9" t="s">
        <v>28</v>
      </c>
      <c r="E13" s="8" t="s">
        <v>4</v>
      </c>
      <c r="F13" s="8" t="s">
        <v>5</v>
      </c>
      <c r="G13" s="8" t="s">
        <v>5</v>
      </c>
      <c r="H13" s="8" t="s">
        <v>30</v>
      </c>
      <c r="I13" s="8" t="s">
        <v>5</v>
      </c>
      <c r="J13" s="8" t="s">
        <v>22</v>
      </c>
      <c r="K13" s="8" t="s">
        <v>8</v>
      </c>
      <c r="L13" s="8" t="s">
        <v>8</v>
      </c>
      <c r="M13" s="8" t="s">
        <v>13</v>
      </c>
      <c r="N13" s="10">
        <f t="shared" si="2"/>
        <v>4</v>
      </c>
      <c r="O13" s="8">
        <v>649</v>
      </c>
      <c r="P13" s="11">
        <v>170.36250000000001</v>
      </c>
      <c r="Q13" s="11">
        <f t="shared" si="3"/>
        <v>85.181250000000006</v>
      </c>
      <c r="R13" s="15">
        <f>Q13*N13</f>
        <v>340.72500000000002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2</v>
      </c>
      <c r="AB13" s="12">
        <v>2</v>
      </c>
      <c r="AC13" s="12">
        <v>0</v>
      </c>
      <c r="AD13" s="12">
        <v>0</v>
      </c>
      <c r="AE13" s="12">
        <v>0</v>
      </c>
      <c r="AF13" s="12">
        <v>0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  <c r="AL13" s="12">
        <v>0</v>
      </c>
      <c r="AM13" s="12">
        <v>0</v>
      </c>
      <c r="AN13" s="12">
        <v>0</v>
      </c>
      <c r="AO13" s="12">
        <v>0</v>
      </c>
      <c r="AP13" s="12">
        <v>0</v>
      </c>
      <c r="AQ13" s="12">
        <v>0</v>
      </c>
      <c r="AR13" s="12">
        <v>0</v>
      </c>
      <c r="AS13" s="12">
        <v>0</v>
      </c>
    </row>
    <row r="14" spans="1:45" ht="41.25" customHeight="1">
      <c r="A14" s="7"/>
      <c r="B14" s="7" t="str">
        <f t="shared" si="4"/>
        <v>BBW550BIB</v>
      </c>
      <c r="C14" s="8" t="s">
        <v>32</v>
      </c>
      <c r="D14" s="9" t="s">
        <v>28</v>
      </c>
      <c r="E14" s="8" t="s">
        <v>33</v>
      </c>
      <c r="F14" s="8" t="s">
        <v>5</v>
      </c>
      <c r="G14" s="8" t="s">
        <v>5</v>
      </c>
      <c r="H14" s="8" t="s">
        <v>30</v>
      </c>
      <c r="I14" s="8" t="s">
        <v>5</v>
      </c>
      <c r="J14" s="8" t="s">
        <v>22</v>
      </c>
      <c r="K14" s="8" t="s">
        <v>8</v>
      </c>
      <c r="L14" s="8" t="s">
        <v>8</v>
      </c>
      <c r="M14" s="8" t="s">
        <v>13</v>
      </c>
      <c r="N14" s="10">
        <f t="shared" si="2"/>
        <v>58</v>
      </c>
      <c r="O14" s="8">
        <v>599</v>
      </c>
      <c r="P14" s="11">
        <v>157.23750000000001</v>
      </c>
      <c r="Q14" s="11">
        <f t="shared" si="3"/>
        <v>78.618750000000006</v>
      </c>
      <c r="R14" s="15">
        <f>Q14*N14</f>
        <v>4559.8875000000007</v>
      </c>
      <c r="S14" s="12">
        <v>0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12">
        <v>0</v>
      </c>
      <c r="AB14" s="12">
        <v>2</v>
      </c>
      <c r="AC14" s="12">
        <v>5</v>
      </c>
      <c r="AD14" s="12">
        <v>5</v>
      </c>
      <c r="AE14" s="12">
        <v>5</v>
      </c>
      <c r="AF14" s="12">
        <v>1</v>
      </c>
      <c r="AG14" s="12">
        <v>23</v>
      </c>
      <c r="AH14" s="12">
        <v>8</v>
      </c>
      <c r="AI14" s="12">
        <v>6</v>
      </c>
      <c r="AJ14" s="12">
        <v>3</v>
      </c>
      <c r="AK14" s="12">
        <v>0</v>
      </c>
      <c r="AL14" s="12">
        <v>0</v>
      </c>
      <c r="AM14" s="12">
        <v>0</v>
      </c>
      <c r="AN14" s="12">
        <v>0</v>
      </c>
      <c r="AO14" s="12">
        <v>0</v>
      </c>
      <c r="AP14" s="12">
        <v>0</v>
      </c>
      <c r="AQ14" s="12">
        <v>0</v>
      </c>
      <c r="AR14" s="12">
        <v>0</v>
      </c>
      <c r="AS14" s="12">
        <v>0</v>
      </c>
    </row>
    <row r="15" spans="1:45" ht="41.25" customHeight="1">
      <c r="A15" s="7"/>
      <c r="B15" s="7" t="str">
        <f t="shared" si="4"/>
        <v>BBW550BKB</v>
      </c>
      <c r="C15" s="8" t="s">
        <v>34</v>
      </c>
      <c r="D15" s="9" t="s">
        <v>28</v>
      </c>
      <c r="E15" s="8" t="s">
        <v>35</v>
      </c>
      <c r="F15" s="8" t="s">
        <v>5</v>
      </c>
      <c r="G15" s="8" t="s">
        <v>5</v>
      </c>
      <c r="H15" s="8" t="s">
        <v>30</v>
      </c>
      <c r="I15" s="8" t="s">
        <v>5</v>
      </c>
      <c r="J15" s="8" t="s">
        <v>22</v>
      </c>
      <c r="K15" s="8" t="s">
        <v>8</v>
      </c>
      <c r="L15" s="8" t="s">
        <v>8</v>
      </c>
      <c r="M15" s="8" t="s">
        <v>13</v>
      </c>
      <c r="N15" s="10">
        <f t="shared" si="2"/>
        <v>126</v>
      </c>
      <c r="O15" s="8">
        <v>599</v>
      </c>
      <c r="P15" s="11">
        <v>157.23750000000001</v>
      </c>
      <c r="Q15" s="11">
        <f t="shared" si="3"/>
        <v>78.618750000000006</v>
      </c>
      <c r="R15" s="15">
        <f>Q15*N15</f>
        <v>9905.9625000000015</v>
      </c>
      <c r="S15" s="12">
        <v>0</v>
      </c>
      <c r="T15" s="12">
        <v>0</v>
      </c>
      <c r="U15" s="12">
        <v>0</v>
      </c>
      <c r="V15" s="12">
        <v>0</v>
      </c>
      <c r="W15" s="12">
        <v>0</v>
      </c>
      <c r="X15" s="12">
        <v>0</v>
      </c>
      <c r="Y15" s="12">
        <v>0</v>
      </c>
      <c r="Z15" s="12">
        <v>0</v>
      </c>
      <c r="AA15" s="12">
        <v>0</v>
      </c>
      <c r="AB15" s="12">
        <v>5</v>
      </c>
      <c r="AC15" s="12">
        <v>9</v>
      </c>
      <c r="AD15" s="12">
        <v>8</v>
      </c>
      <c r="AE15" s="12">
        <v>23</v>
      </c>
      <c r="AF15" s="12">
        <v>16</v>
      </c>
      <c r="AG15" s="12">
        <v>37</v>
      </c>
      <c r="AH15" s="12">
        <v>13</v>
      </c>
      <c r="AI15" s="12">
        <v>6</v>
      </c>
      <c r="AJ15" s="12">
        <v>9</v>
      </c>
      <c r="AK15" s="12">
        <v>0</v>
      </c>
      <c r="AL15" s="12">
        <v>0</v>
      </c>
      <c r="AM15" s="12">
        <v>0</v>
      </c>
      <c r="AN15" s="12">
        <v>0</v>
      </c>
      <c r="AO15" s="12">
        <v>0</v>
      </c>
      <c r="AP15" s="12">
        <v>0</v>
      </c>
      <c r="AQ15" s="12">
        <v>0</v>
      </c>
      <c r="AR15" s="12">
        <v>0</v>
      </c>
      <c r="AS15" s="12">
        <v>0</v>
      </c>
    </row>
    <row r="16" spans="1:45" ht="41.25" customHeight="1">
      <c r="A16" s="7"/>
      <c r="B16" s="7" t="str">
        <f t="shared" si="4"/>
        <v>BBW550TBB</v>
      </c>
      <c r="C16" s="8" t="s">
        <v>36</v>
      </c>
      <c r="D16" s="9" t="s">
        <v>28</v>
      </c>
      <c r="E16" s="8" t="s">
        <v>4</v>
      </c>
      <c r="F16" s="8" t="s">
        <v>5</v>
      </c>
      <c r="G16" s="8" t="s">
        <v>5</v>
      </c>
      <c r="H16" s="8" t="s">
        <v>30</v>
      </c>
      <c r="I16" s="8" t="s">
        <v>5</v>
      </c>
      <c r="J16" s="8" t="s">
        <v>22</v>
      </c>
      <c r="K16" s="8" t="s">
        <v>8</v>
      </c>
      <c r="L16" s="8" t="s">
        <v>8</v>
      </c>
      <c r="M16" s="8" t="s">
        <v>13</v>
      </c>
      <c r="N16" s="10">
        <f t="shared" si="2"/>
        <v>10</v>
      </c>
      <c r="O16" s="8">
        <v>649</v>
      </c>
      <c r="P16" s="11">
        <v>170.36250000000001</v>
      </c>
      <c r="Q16" s="11">
        <f t="shared" si="3"/>
        <v>85.181250000000006</v>
      </c>
      <c r="R16" s="15">
        <f>Q16*N16</f>
        <v>851.8125</v>
      </c>
      <c r="S16" s="12">
        <v>0</v>
      </c>
      <c r="T16" s="12">
        <v>0</v>
      </c>
      <c r="U16" s="12">
        <v>0</v>
      </c>
      <c r="V16" s="12">
        <v>0</v>
      </c>
      <c r="W16" s="12">
        <v>0</v>
      </c>
      <c r="X16" s="12">
        <v>0</v>
      </c>
      <c r="Y16" s="12">
        <v>0</v>
      </c>
      <c r="Z16" s="12">
        <v>0</v>
      </c>
      <c r="AA16" s="12">
        <v>5</v>
      </c>
      <c r="AB16" s="12">
        <v>2</v>
      </c>
      <c r="AC16" s="12">
        <v>3</v>
      </c>
      <c r="AD16" s="12">
        <v>0</v>
      </c>
      <c r="AE16" s="12">
        <v>0</v>
      </c>
      <c r="AF16" s="12">
        <v>0</v>
      </c>
      <c r="AG16" s="12">
        <v>0</v>
      </c>
      <c r="AH16" s="12">
        <v>0</v>
      </c>
      <c r="AI16" s="12">
        <v>0</v>
      </c>
      <c r="AJ16" s="12">
        <v>0</v>
      </c>
      <c r="AK16" s="12">
        <v>0</v>
      </c>
      <c r="AL16" s="12">
        <v>0</v>
      </c>
      <c r="AM16" s="12">
        <v>0</v>
      </c>
      <c r="AN16" s="12">
        <v>0</v>
      </c>
      <c r="AO16" s="12">
        <v>0</v>
      </c>
      <c r="AP16" s="12">
        <v>0</v>
      </c>
      <c r="AQ16" s="12">
        <v>0</v>
      </c>
      <c r="AR16" s="12">
        <v>0</v>
      </c>
      <c r="AS16" s="12">
        <v>0</v>
      </c>
    </row>
    <row r="17" spans="1:45" ht="41.25" customHeight="1">
      <c r="A17" s="7"/>
      <c r="B17" s="7" t="str">
        <f t="shared" si="4"/>
        <v>BBW550TAB</v>
      </c>
      <c r="C17" s="8" t="s">
        <v>37</v>
      </c>
      <c r="D17" s="9" t="s">
        <v>28</v>
      </c>
      <c r="E17" s="8" t="s">
        <v>4</v>
      </c>
      <c r="F17" s="8" t="s">
        <v>5</v>
      </c>
      <c r="G17" s="8" t="s">
        <v>5</v>
      </c>
      <c r="H17" s="8" t="s">
        <v>30</v>
      </c>
      <c r="I17" s="8" t="s">
        <v>5</v>
      </c>
      <c r="J17" s="8" t="s">
        <v>22</v>
      </c>
      <c r="K17" s="8" t="s">
        <v>8</v>
      </c>
      <c r="L17" s="8" t="s">
        <v>8</v>
      </c>
      <c r="M17" s="8" t="s">
        <v>13</v>
      </c>
      <c r="N17" s="10">
        <f t="shared" si="2"/>
        <v>14</v>
      </c>
      <c r="O17" s="8">
        <v>649</v>
      </c>
      <c r="P17" s="11">
        <v>170.36250000000001</v>
      </c>
      <c r="Q17" s="11">
        <f t="shared" si="3"/>
        <v>85.181250000000006</v>
      </c>
      <c r="R17" s="15">
        <f>Q17*N17</f>
        <v>1192.5375000000001</v>
      </c>
      <c r="S17" s="12">
        <v>0</v>
      </c>
      <c r="T17" s="12">
        <v>0</v>
      </c>
      <c r="U17" s="12">
        <v>0</v>
      </c>
      <c r="V17" s="12">
        <v>0</v>
      </c>
      <c r="W17" s="12">
        <v>0</v>
      </c>
      <c r="X17" s="12">
        <v>0</v>
      </c>
      <c r="Y17" s="12">
        <v>0</v>
      </c>
      <c r="Z17" s="12">
        <v>0</v>
      </c>
      <c r="AA17" s="12">
        <v>9</v>
      </c>
      <c r="AB17" s="12">
        <v>2</v>
      </c>
      <c r="AC17" s="12">
        <v>0</v>
      </c>
      <c r="AD17" s="12">
        <v>0</v>
      </c>
      <c r="AE17" s="12">
        <v>0</v>
      </c>
      <c r="AF17" s="12">
        <v>0</v>
      </c>
      <c r="AG17" s="12">
        <v>0</v>
      </c>
      <c r="AH17" s="12">
        <v>0</v>
      </c>
      <c r="AI17" s="12">
        <v>0</v>
      </c>
      <c r="AJ17" s="12">
        <v>2</v>
      </c>
      <c r="AK17" s="12">
        <v>1</v>
      </c>
      <c r="AL17" s="12">
        <v>0</v>
      </c>
      <c r="AM17" s="12">
        <v>0</v>
      </c>
      <c r="AN17" s="12">
        <v>0</v>
      </c>
      <c r="AO17" s="12">
        <v>0</v>
      </c>
      <c r="AP17" s="12">
        <v>0</v>
      </c>
      <c r="AQ17" s="12">
        <v>0</v>
      </c>
      <c r="AR17" s="12">
        <v>0</v>
      </c>
      <c r="AS17" s="12">
        <v>0</v>
      </c>
    </row>
    <row r="18" spans="1:45" ht="41.25" customHeight="1">
      <c r="A18" s="7"/>
      <c r="B18" s="7" t="str">
        <f t="shared" si="4"/>
        <v>BB480LEBD</v>
      </c>
      <c r="C18" s="8" t="s">
        <v>38</v>
      </c>
      <c r="D18" s="9" t="s">
        <v>3</v>
      </c>
      <c r="E18" s="8" t="s">
        <v>39</v>
      </c>
      <c r="F18" s="8" t="s">
        <v>40</v>
      </c>
      <c r="G18" s="8" t="s">
        <v>40</v>
      </c>
      <c r="H18" s="8" t="s">
        <v>6</v>
      </c>
      <c r="I18" s="8" t="s">
        <v>40</v>
      </c>
      <c r="J18" s="8" t="s">
        <v>12</v>
      </c>
      <c r="K18" s="8" t="s">
        <v>8</v>
      </c>
      <c r="L18" s="8" t="s">
        <v>8</v>
      </c>
      <c r="M18" s="8" t="s">
        <v>13</v>
      </c>
      <c r="N18" s="10">
        <f t="shared" si="2"/>
        <v>11</v>
      </c>
      <c r="O18" s="8">
        <v>499</v>
      </c>
      <c r="P18" s="11">
        <v>130.98750000000001</v>
      </c>
      <c r="Q18" s="11">
        <f t="shared" si="3"/>
        <v>65.493750000000006</v>
      </c>
      <c r="R18" s="15">
        <f>Q18*N18</f>
        <v>720.43125000000009</v>
      </c>
      <c r="S18" s="12">
        <v>0</v>
      </c>
      <c r="T18" s="12">
        <v>0</v>
      </c>
      <c r="U18" s="12">
        <v>0</v>
      </c>
      <c r="V18" s="12">
        <v>0</v>
      </c>
      <c r="W18" s="12">
        <v>0</v>
      </c>
      <c r="X18" s="12">
        <v>0</v>
      </c>
      <c r="Y18" s="12">
        <v>0</v>
      </c>
      <c r="Z18" s="12">
        <v>0</v>
      </c>
      <c r="AA18" s="12">
        <v>0</v>
      </c>
      <c r="AB18" s="12">
        <v>0</v>
      </c>
      <c r="AC18" s="12">
        <v>0</v>
      </c>
      <c r="AD18" s="12">
        <v>0</v>
      </c>
      <c r="AE18" s="12">
        <v>0</v>
      </c>
      <c r="AF18" s="12">
        <v>0</v>
      </c>
      <c r="AG18" s="12">
        <v>0</v>
      </c>
      <c r="AH18" s="12">
        <v>0</v>
      </c>
      <c r="AI18" s="12">
        <v>0</v>
      </c>
      <c r="AJ18" s="12">
        <v>0</v>
      </c>
      <c r="AK18" s="12">
        <v>11</v>
      </c>
      <c r="AL18" s="12">
        <v>0</v>
      </c>
      <c r="AM18" s="12">
        <v>0</v>
      </c>
      <c r="AN18" s="12">
        <v>0</v>
      </c>
      <c r="AO18" s="12">
        <v>0</v>
      </c>
      <c r="AP18" s="12">
        <v>0</v>
      </c>
      <c r="AQ18" s="12">
        <v>0</v>
      </c>
      <c r="AR18" s="12">
        <v>0</v>
      </c>
      <c r="AS18" s="12">
        <v>0</v>
      </c>
    </row>
    <row r="19" spans="1:45" ht="41.25" customHeight="1">
      <c r="A19" s="7"/>
      <c r="B19" s="7" t="str">
        <f t="shared" si="4"/>
        <v>BB480LEAD</v>
      </c>
      <c r="C19" s="8" t="s">
        <v>41</v>
      </c>
      <c r="D19" s="9" t="s">
        <v>3</v>
      </c>
      <c r="E19" s="8" t="s">
        <v>42</v>
      </c>
      <c r="F19" s="8" t="s">
        <v>40</v>
      </c>
      <c r="G19" s="8" t="s">
        <v>40</v>
      </c>
      <c r="H19" s="8" t="s">
        <v>6</v>
      </c>
      <c r="I19" s="8" t="s">
        <v>40</v>
      </c>
      <c r="J19" s="8" t="s">
        <v>12</v>
      </c>
      <c r="K19" s="8" t="s">
        <v>8</v>
      </c>
      <c r="L19" s="8" t="s">
        <v>8</v>
      </c>
      <c r="M19" s="8" t="s">
        <v>13</v>
      </c>
      <c r="N19" s="10">
        <f t="shared" si="2"/>
        <v>1</v>
      </c>
      <c r="O19" s="8">
        <v>499</v>
      </c>
      <c r="P19" s="11">
        <v>130.98750000000001</v>
      </c>
      <c r="Q19" s="11">
        <f t="shared" si="3"/>
        <v>65.493750000000006</v>
      </c>
      <c r="R19" s="15">
        <f>Q19*N19</f>
        <v>65.493750000000006</v>
      </c>
      <c r="S19" s="12">
        <v>0</v>
      </c>
      <c r="T19" s="12">
        <v>0</v>
      </c>
      <c r="U19" s="12">
        <v>0</v>
      </c>
      <c r="V19" s="12">
        <v>0</v>
      </c>
      <c r="W19" s="12">
        <v>0</v>
      </c>
      <c r="X19" s="12">
        <v>0</v>
      </c>
      <c r="Y19" s="12">
        <v>0</v>
      </c>
      <c r="Z19" s="12">
        <v>0</v>
      </c>
      <c r="AA19" s="12">
        <v>0</v>
      </c>
      <c r="AB19" s="12">
        <v>0</v>
      </c>
      <c r="AC19" s="12">
        <v>0</v>
      </c>
      <c r="AD19" s="12">
        <v>0</v>
      </c>
      <c r="AE19" s="12">
        <v>0</v>
      </c>
      <c r="AF19" s="12">
        <v>0</v>
      </c>
      <c r="AG19" s="12">
        <v>0</v>
      </c>
      <c r="AH19" s="12">
        <v>1</v>
      </c>
      <c r="AI19" s="12">
        <v>0</v>
      </c>
      <c r="AJ19" s="12">
        <v>0</v>
      </c>
      <c r="AK19" s="12">
        <v>0</v>
      </c>
      <c r="AL19" s="12">
        <v>0</v>
      </c>
      <c r="AM19" s="12">
        <v>0</v>
      </c>
      <c r="AN19" s="12">
        <v>0</v>
      </c>
      <c r="AO19" s="12">
        <v>0</v>
      </c>
      <c r="AP19" s="12">
        <v>0</v>
      </c>
      <c r="AQ19" s="12">
        <v>0</v>
      </c>
      <c r="AR19" s="12">
        <v>0</v>
      </c>
      <c r="AS19" s="12">
        <v>0</v>
      </c>
    </row>
    <row r="20" spans="1:45" ht="41.25" customHeight="1">
      <c r="A20" s="7"/>
      <c r="B20" s="7" t="str">
        <f t="shared" si="4"/>
        <v>BB480LECD</v>
      </c>
      <c r="C20" s="8" t="s">
        <v>43</v>
      </c>
      <c r="D20" s="9" t="s">
        <v>3</v>
      </c>
      <c r="E20" s="8" t="s">
        <v>44</v>
      </c>
      <c r="F20" s="8" t="s">
        <v>40</v>
      </c>
      <c r="G20" s="8" t="s">
        <v>40</v>
      </c>
      <c r="H20" s="8" t="s">
        <v>6</v>
      </c>
      <c r="I20" s="8" t="s">
        <v>40</v>
      </c>
      <c r="J20" s="8" t="s">
        <v>12</v>
      </c>
      <c r="K20" s="8" t="s">
        <v>8</v>
      </c>
      <c r="L20" s="8" t="s">
        <v>8</v>
      </c>
      <c r="M20" s="8" t="s">
        <v>13</v>
      </c>
      <c r="N20" s="10">
        <f t="shared" si="2"/>
        <v>7</v>
      </c>
      <c r="O20" s="8">
        <v>499</v>
      </c>
      <c r="P20" s="11">
        <v>130.98750000000001</v>
      </c>
      <c r="Q20" s="11">
        <f t="shared" si="3"/>
        <v>65.493750000000006</v>
      </c>
      <c r="R20" s="15">
        <f>Q20*N20</f>
        <v>458.45625000000007</v>
      </c>
      <c r="S20" s="12">
        <v>0</v>
      </c>
      <c r="T20" s="12">
        <v>0</v>
      </c>
      <c r="U20" s="12">
        <v>0</v>
      </c>
      <c r="V20" s="12">
        <v>0</v>
      </c>
      <c r="W20" s="12">
        <v>0</v>
      </c>
      <c r="X20" s="12">
        <v>0</v>
      </c>
      <c r="Y20" s="12">
        <v>0</v>
      </c>
      <c r="Z20" s="12">
        <v>0</v>
      </c>
      <c r="AA20" s="12">
        <v>0</v>
      </c>
      <c r="AB20" s="12">
        <v>0</v>
      </c>
      <c r="AC20" s="12">
        <v>0</v>
      </c>
      <c r="AD20" s="12">
        <v>0</v>
      </c>
      <c r="AE20" s="12">
        <v>0</v>
      </c>
      <c r="AF20" s="12">
        <v>0</v>
      </c>
      <c r="AG20" s="12">
        <v>1</v>
      </c>
      <c r="AH20" s="12">
        <v>2</v>
      </c>
      <c r="AI20" s="12">
        <v>0</v>
      </c>
      <c r="AJ20" s="12">
        <v>3</v>
      </c>
      <c r="AK20" s="12">
        <v>0</v>
      </c>
      <c r="AL20" s="12">
        <v>0</v>
      </c>
      <c r="AM20" s="12">
        <v>1</v>
      </c>
      <c r="AN20" s="12">
        <v>0</v>
      </c>
      <c r="AO20" s="12">
        <v>0</v>
      </c>
      <c r="AP20" s="12">
        <v>0</v>
      </c>
      <c r="AQ20" s="12">
        <v>0</v>
      </c>
      <c r="AR20" s="12">
        <v>0</v>
      </c>
      <c r="AS20" s="12">
        <v>0</v>
      </c>
    </row>
    <row r="21" spans="1:45" ht="41.25" customHeight="1">
      <c r="A21" s="7"/>
      <c r="B21" s="7" t="str">
        <f t="shared" si="4"/>
        <v>U997RMCD</v>
      </c>
      <c r="C21" s="8" t="s">
        <v>45</v>
      </c>
      <c r="D21" s="9" t="s">
        <v>3</v>
      </c>
      <c r="E21" s="8" t="s">
        <v>29</v>
      </c>
      <c r="F21" s="8" t="s">
        <v>46</v>
      </c>
      <c r="G21" s="8" t="s">
        <v>46</v>
      </c>
      <c r="H21" s="8" t="s">
        <v>12</v>
      </c>
      <c r="I21" s="8" t="s">
        <v>46</v>
      </c>
      <c r="J21" s="8" t="s">
        <v>12</v>
      </c>
      <c r="K21" s="8" t="s">
        <v>8</v>
      </c>
      <c r="L21" s="8" t="s">
        <v>8</v>
      </c>
      <c r="M21" s="8" t="s">
        <v>47</v>
      </c>
      <c r="N21" s="10">
        <f t="shared" si="2"/>
        <v>255</v>
      </c>
      <c r="O21" s="8">
        <v>549</v>
      </c>
      <c r="P21" s="11">
        <v>144.11250000000001</v>
      </c>
      <c r="Q21" s="11">
        <f t="shared" si="3"/>
        <v>72.056250000000006</v>
      </c>
      <c r="R21" s="15">
        <f>Q21*N21</f>
        <v>18374.34375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  <c r="X21" s="12">
        <v>0</v>
      </c>
      <c r="Y21" s="12">
        <v>0</v>
      </c>
      <c r="Z21" s="12">
        <v>0</v>
      </c>
      <c r="AA21" s="12">
        <v>0</v>
      </c>
      <c r="AB21" s="12">
        <v>0</v>
      </c>
      <c r="AC21" s="12">
        <v>0</v>
      </c>
      <c r="AD21" s="12">
        <v>0</v>
      </c>
      <c r="AE21" s="12">
        <v>10</v>
      </c>
      <c r="AF21" s="12">
        <v>0</v>
      </c>
      <c r="AG21" s="12">
        <v>50</v>
      </c>
      <c r="AH21" s="12">
        <v>32</v>
      </c>
      <c r="AI21" s="12">
        <v>47</v>
      </c>
      <c r="AJ21" s="12">
        <v>25</v>
      </c>
      <c r="AK21" s="12">
        <v>43</v>
      </c>
      <c r="AL21" s="12">
        <v>12</v>
      </c>
      <c r="AM21" s="12">
        <v>19</v>
      </c>
      <c r="AN21" s="12">
        <v>0</v>
      </c>
      <c r="AO21" s="12">
        <v>11</v>
      </c>
      <c r="AP21" s="12">
        <v>0</v>
      </c>
      <c r="AQ21" s="12">
        <v>6</v>
      </c>
      <c r="AR21" s="12">
        <v>0</v>
      </c>
      <c r="AS21" s="12">
        <v>0</v>
      </c>
    </row>
    <row r="22" spans="1:45" ht="41.25" customHeight="1">
      <c r="A22" s="7"/>
      <c r="B22" s="7" t="str">
        <f t="shared" si="4"/>
        <v>U997RMBD</v>
      </c>
      <c r="C22" s="8" t="s">
        <v>48</v>
      </c>
      <c r="D22" s="9" t="s">
        <v>3</v>
      </c>
      <c r="E22" s="8" t="s">
        <v>49</v>
      </c>
      <c r="F22" s="8" t="s">
        <v>46</v>
      </c>
      <c r="G22" s="8" t="s">
        <v>46</v>
      </c>
      <c r="H22" s="8" t="s">
        <v>12</v>
      </c>
      <c r="I22" s="8" t="s">
        <v>46</v>
      </c>
      <c r="J22" s="8" t="s">
        <v>12</v>
      </c>
      <c r="K22" s="8" t="s">
        <v>8</v>
      </c>
      <c r="L22" s="8" t="s">
        <v>8</v>
      </c>
      <c r="M22" s="8" t="s">
        <v>47</v>
      </c>
      <c r="N22" s="10">
        <f t="shared" si="2"/>
        <v>3</v>
      </c>
      <c r="O22" s="8">
        <v>549</v>
      </c>
      <c r="P22" s="11">
        <v>144.11250000000001</v>
      </c>
      <c r="Q22" s="11">
        <f t="shared" si="3"/>
        <v>72.056250000000006</v>
      </c>
      <c r="R22" s="15">
        <f>Q22*N22</f>
        <v>216.16875000000002</v>
      </c>
      <c r="S22" s="12">
        <v>0</v>
      </c>
      <c r="T22" s="12">
        <v>0</v>
      </c>
      <c r="U22" s="12">
        <v>0</v>
      </c>
      <c r="V22" s="12">
        <v>0</v>
      </c>
      <c r="W22" s="12">
        <v>0</v>
      </c>
      <c r="X22" s="12">
        <v>0</v>
      </c>
      <c r="Y22" s="12">
        <v>0</v>
      </c>
      <c r="Z22" s="12">
        <v>0</v>
      </c>
      <c r="AA22" s="12">
        <v>0</v>
      </c>
      <c r="AB22" s="12">
        <v>0</v>
      </c>
      <c r="AC22" s="12">
        <v>0</v>
      </c>
      <c r="AD22" s="12">
        <v>0</v>
      </c>
      <c r="AE22" s="12">
        <v>0</v>
      </c>
      <c r="AF22" s="12">
        <v>0</v>
      </c>
      <c r="AG22" s="12">
        <v>0</v>
      </c>
      <c r="AH22" s="12">
        <v>0</v>
      </c>
      <c r="AI22" s="12">
        <v>0</v>
      </c>
      <c r="AJ22" s="12">
        <v>0</v>
      </c>
      <c r="AK22" s="12">
        <v>0</v>
      </c>
      <c r="AL22" s="12">
        <v>0</v>
      </c>
      <c r="AM22" s="12">
        <v>0</v>
      </c>
      <c r="AN22" s="12">
        <v>0</v>
      </c>
      <c r="AO22" s="12">
        <v>0</v>
      </c>
      <c r="AP22" s="12">
        <v>0</v>
      </c>
      <c r="AQ22" s="12">
        <v>3</v>
      </c>
      <c r="AR22" s="12">
        <v>0</v>
      </c>
      <c r="AS22" s="12">
        <v>0</v>
      </c>
    </row>
    <row r="23" spans="1:45" ht="41.25" customHeight="1">
      <c r="A23" s="7"/>
      <c r="B23" s="7" t="str">
        <f t="shared" si="4"/>
        <v>U997READ</v>
      </c>
      <c r="C23" s="8" t="s">
        <v>50</v>
      </c>
      <c r="D23" s="9" t="s">
        <v>3</v>
      </c>
      <c r="E23" s="8" t="s">
        <v>51</v>
      </c>
      <c r="F23" s="8" t="s">
        <v>46</v>
      </c>
      <c r="G23" s="8" t="s">
        <v>46</v>
      </c>
      <c r="H23" s="8" t="s">
        <v>12</v>
      </c>
      <c r="I23" s="8" t="s">
        <v>46</v>
      </c>
      <c r="J23" s="8" t="s">
        <v>12</v>
      </c>
      <c r="K23" s="8" t="s">
        <v>8</v>
      </c>
      <c r="L23" s="8" t="s">
        <v>8</v>
      </c>
      <c r="M23" s="8" t="s">
        <v>47</v>
      </c>
      <c r="N23" s="10">
        <f t="shared" si="2"/>
        <v>18</v>
      </c>
      <c r="O23" s="8">
        <v>499</v>
      </c>
      <c r="P23" s="11">
        <v>130.98750000000001</v>
      </c>
      <c r="Q23" s="11">
        <f t="shared" si="3"/>
        <v>65.493750000000006</v>
      </c>
      <c r="R23" s="15">
        <f>Q23*N23</f>
        <v>1178.8875</v>
      </c>
      <c r="S23" s="12">
        <v>0</v>
      </c>
      <c r="T23" s="12">
        <v>0</v>
      </c>
      <c r="U23" s="12">
        <v>0</v>
      </c>
      <c r="V23" s="12">
        <v>0</v>
      </c>
      <c r="W23" s="12">
        <v>0</v>
      </c>
      <c r="X23" s="12">
        <v>0</v>
      </c>
      <c r="Y23" s="12">
        <v>0</v>
      </c>
      <c r="Z23" s="12">
        <v>0</v>
      </c>
      <c r="AA23" s="12">
        <v>0</v>
      </c>
      <c r="AB23" s="12">
        <v>0</v>
      </c>
      <c r="AC23" s="12">
        <v>0</v>
      </c>
      <c r="AD23" s="12">
        <v>0</v>
      </c>
      <c r="AE23" s="12">
        <v>4</v>
      </c>
      <c r="AF23" s="12">
        <v>0</v>
      </c>
      <c r="AG23" s="12">
        <v>9</v>
      </c>
      <c r="AH23" s="12">
        <v>1</v>
      </c>
      <c r="AI23" s="12">
        <v>0</v>
      </c>
      <c r="AJ23" s="12">
        <v>0</v>
      </c>
      <c r="AK23" s="12">
        <v>0</v>
      </c>
      <c r="AL23" s="12">
        <v>0</v>
      </c>
      <c r="AM23" s="12">
        <v>0</v>
      </c>
      <c r="AN23" s="12">
        <v>0</v>
      </c>
      <c r="AO23" s="12">
        <v>4</v>
      </c>
      <c r="AP23" s="12">
        <v>0</v>
      </c>
      <c r="AQ23" s="12">
        <v>0</v>
      </c>
      <c r="AR23" s="12">
        <v>0</v>
      </c>
      <c r="AS23" s="12">
        <v>0</v>
      </c>
    </row>
    <row r="24" spans="1:45" ht="41.25" customHeight="1">
      <c r="A24" s="7"/>
      <c r="B24" s="7" t="str">
        <f t="shared" si="4"/>
        <v>U997RECD</v>
      </c>
      <c r="C24" s="8" t="s">
        <v>52</v>
      </c>
      <c r="D24" s="9" t="s">
        <v>3</v>
      </c>
      <c r="E24" s="8" t="s">
        <v>53</v>
      </c>
      <c r="F24" s="8" t="s">
        <v>46</v>
      </c>
      <c r="G24" s="8" t="s">
        <v>46</v>
      </c>
      <c r="H24" s="8" t="s">
        <v>12</v>
      </c>
      <c r="I24" s="8" t="s">
        <v>46</v>
      </c>
      <c r="J24" s="8" t="s">
        <v>12</v>
      </c>
      <c r="K24" s="8" t="s">
        <v>8</v>
      </c>
      <c r="L24" s="8" t="s">
        <v>8</v>
      </c>
      <c r="M24" s="8" t="s">
        <v>47</v>
      </c>
      <c r="N24" s="10">
        <f t="shared" si="2"/>
        <v>25</v>
      </c>
      <c r="O24" s="8">
        <v>499</v>
      </c>
      <c r="P24" s="11">
        <v>130.98750000000001</v>
      </c>
      <c r="Q24" s="11">
        <f t="shared" si="3"/>
        <v>65.493750000000006</v>
      </c>
      <c r="R24" s="15">
        <f>Q24*N24</f>
        <v>1637.3437500000002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  <c r="AD24" s="12">
        <v>0</v>
      </c>
      <c r="AE24" s="12">
        <v>0</v>
      </c>
      <c r="AF24" s="12">
        <v>0</v>
      </c>
      <c r="AG24" s="12">
        <v>0</v>
      </c>
      <c r="AH24" s="12">
        <v>0</v>
      </c>
      <c r="AI24" s="12">
        <v>0</v>
      </c>
      <c r="AJ24" s="12">
        <v>0</v>
      </c>
      <c r="AK24" s="12">
        <v>0</v>
      </c>
      <c r="AL24" s="12">
        <v>0</v>
      </c>
      <c r="AM24" s="12">
        <v>0</v>
      </c>
      <c r="AN24" s="12">
        <v>0</v>
      </c>
      <c r="AO24" s="12">
        <v>25</v>
      </c>
      <c r="AP24" s="12">
        <v>0</v>
      </c>
      <c r="AQ24" s="12">
        <v>0</v>
      </c>
      <c r="AR24" s="12">
        <v>0</v>
      </c>
      <c r="AS24" s="12">
        <v>0</v>
      </c>
    </row>
    <row r="25" spans="1:45" ht="41.25" customHeight="1">
      <c r="A25" s="7"/>
      <c r="B25" s="7" t="str">
        <f t="shared" ref="B25:B31" si="5">C25&amp;D25</f>
        <v>CM996UJ2D</v>
      </c>
      <c r="C25" s="8" t="s">
        <v>54</v>
      </c>
      <c r="D25" s="9" t="s">
        <v>3</v>
      </c>
      <c r="E25" s="8" t="s">
        <v>17</v>
      </c>
      <c r="F25" s="8">
        <v>996</v>
      </c>
      <c r="G25" s="8">
        <v>996</v>
      </c>
      <c r="H25" s="8" t="s">
        <v>6</v>
      </c>
      <c r="I25" s="8">
        <v>996</v>
      </c>
      <c r="J25" s="8" t="s">
        <v>7</v>
      </c>
      <c r="K25" s="8" t="s">
        <v>8</v>
      </c>
      <c r="L25" s="8" t="s">
        <v>8</v>
      </c>
      <c r="M25" s="8" t="s">
        <v>13</v>
      </c>
      <c r="N25" s="10">
        <f t="shared" si="2"/>
        <v>3</v>
      </c>
      <c r="O25" s="8">
        <v>529</v>
      </c>
      <c r="P25" s="11">
        <v>138.86250000000001</v>
      </c>
      <c r="Q25" s="11">
        <f t="shared" si="3"/>
        <v>69.431250000000006</v>
      </c>
      <c r="R25" s="15">
        <f>Q25*N25</f>
        <v>208.29375000000002</v>
      </c>
      <c r="S25" s="12">
        <v>0</v>
      </c>
      <c r="T25" s="12">
        <v>0</v>
      </c>
      <c r="U25" s="12">
        <v>0</v>
      </c>
      <c r="V25" s="12">
        <v>0</v>
      </c>
      <c r="W25" s="12">
        <v>0</v>
      </c>
      <c r="X25" s="12">
        <v>0</v>
      </c>
      <c r="Y25" s="12">
        <v>0</v>
      </c>
      <c r="Z25" s="12">
        <v>0</v>
      </c>
      <c r="AA25" s="12">
        <v>0</v>
      </c>
      <c r="AB25" s="12">
        <v>0</v>
      </c>
      <c r="AC25" s="12">
        <v>0</v>
      </c>
      <c r="AD25" s="12">
        <v>0</v>
      </c>
      <c r="AE25" s="12">
        <v>0</v>
      </c>
      <c r="AF25" s="12">
        <v>0</v>
      </c>
      <c r="AG25" s="12">
        <v>0</v>
      </c>
      <c r="AH25" s="12">
        <v>0</v>
      </c>
      <c r="AI25" s="12">
        <v>0</v>
      </c>
      <c r="AJ25" s="12">
        <v>0</v>
      </c>
      <c r="AK25" s="12">
        <v>0</v>
      </c>
      <c r="AL25" s="12">
        <v>0</v>
      </c>
      <c r="AM25" s="12">
        <v>0</v>
      </c>
      <c r="AN25" s="12">
        <v>0</v>
      </c>
      <c r="AO25" s="12">
        <v>0</v>
      </c>
      <c r="AP25" s="12">
        <v>0</v>
      </c>
      <c r="AQ25" s="12">
        <v>3</v>
      </c>
      <c r="AR25" s="12">
        <v>0</v>
      </c>
      <c r="AS25" s="12">
        <v>0</v>
      </c>
    </row>
    <row r="26" spans="1:45" ht="41.25" customHeight="1">
      <c r="A26" s="7"/>
      <c r="B26" s="7" t="str">
        <f t="shared" si="5"/>
        <v>CM996UL2D</v>
      </c>
      <c r="C26" s="8" t="s">
        <v>55</v>
      </c>
      <c r="D26" s="9" t="s">
        <v>3</v>
      </c>
      <c r="E26" s="8" t="s">
        <v>56</v>
      </c>
      <c r="F26" s="8">
        <v>996</v>
      </c>
      <c r="G26" s="8">
        <v>996</v>
      </c>
      <c r="H26" s="8" t="s">
        <v>6</v>
      </c>
      <c r="I26" s="8">
        <v>996</v>
      </c>
      <c r="J26" s="8" t="s">
        <v>7</v>
      </c>
      <c r="K26" s="8" t="s">
        <v>8</v>
      </c>
      <c r="L26" s="8" t="s">
        <v>8</v>
      </c>
      <c r="M26" s="8" t="s">
        <v>13</v>
      </c>
      <c r="N26" s="10">
        <f t="shared" si="2"/>
        <v>17</v>
      </c>
      <c r="O26" s="8">
        <v>529</v>
      </c>
      <c r="P26" s="11">
        <v>138.86250000000001</v>
      </c>
      <c r="Q26" s="11">
        <f t="shared" si="3"/>
        <v>69.431250000000006</v>
      </c>
      <c r="R26" s="15">
        <f>Q26*N26</f>
        <v>1180.3312500000002</v>
      </c>
      <c r="S26" s="12">
        <v>0</v>
      </c>
      <c r="T26" s="12">
        <v>0</v>
      </c>
      <c r="U26" s="12">
        <v>0</v>
      </c>
      <c r="V26" s="12">
        <v>0</v>
      </c>
      <c r="W26" s="12">
        <v>0</v>
      </c>
      <c r="X26" s="12">
        <v>0</v>
      </c>
      <c r="Y26" s="12">
        <v>0</v>
      </c>
      <c r="Z26" s="12">
        <v>0</v>
      </c>
      <c r="AA26" s="12">
        <v>0</v>
      </c>
      <c r="AB26" s="12">
        <v>0</v>
      </c>
      <c r="AC26" s="12">
        <v>0</v>
      </c>
      <c r="AD26" s="12">
        <v>0</v>
      </c>
      <c r="AE26" s="12">
        <v>0</v>
      </c>
      <c r="AF26" s="12">
        <v>0</v>
      </c>
      <c r="AG26" s="12">
        <v>0</v>
      </c>
      <c r="AH26" s="12">
        <v>0</v>
      </c>
      <c r="AI26" s="12">
        <v>0</v>
      </c>
      <c r="AJ26" s="12">
        <v>0</v>
      </c>
      <c r="AK26" s="12">
        <v>0</v>
      </c>
      <c r="AL26" s="12">
        <v>0</v>
      </c>
      <c r="AM26" s="12">
        <v>0</v>
      </c>
      <c r="AN26" s="12">
        <v>0</v>
      </c>
      <c r="AO26" s="12">
        <v>17</v>
      </c>
      <c r="AP26" s="12">
        <v>0</v>
      </c>
      <c r="AQ26" s="12">
        <v>0</v>
      </c>
      <c r="AR26" s="12">
        <v>0</v>
      </c>
      <c r="AS26" s="12">
        <v>0</v>
      </c>
    </row>
    <row r="27" spans="1:45" ht="41.25" customHeight="1">
      <c r="A27" s="7"/>
      <c r="B27" s="7" t="str">
        <f t="shared" si="5"/>
        <v>CM996US2D</v>
      </c>
      <c r="C27" s="8" t="s">
        <v>57</v>
      </c>
      <c r="D27" s="9" t="s">
        <v>3</v>
      </c>
      <c r="E27" s="8" t="s">
        <v>24</v>
      </c>
      <c r="F27" s="8">
        <v>996</v>
      </c>
      <c r="G27" s="8">
        <v>996</v>
      </c>
      <c r="H27" s="8" t="s">
        <v>6</v>
      </c>
      <c r="I27" s="8">
        <v>996</v>
      </c>
      <c r="J27" s="8" t="s">
        <v>7</v>
      </c>
      <c r="K27" s="8" t="s">
        <v>8</v>
      </c>
      <c r="L27" s="8" t="s">
        <v>8</v>
      </c>
      <c r="M27" s="8" t="s">
        <v>47</v>
      </c>
      <c r="N27" s="10">
        <f t="shared" si="2"/>
        <v>5</v>
      </c>
      <c r="O27" s="8">
        <v>529</v>
      </c>
      <c r="P27" s="11">
        <v>138.86250000000001</v>
      </c>
      <c r="Q27" s="11">
        <f t="shared" si="3"/>
        <v>69.431250000000006</v>
      </c>
      <c r="R27" s="15">
        <f>Q27*N27</f>
        <v>347.15625</v>
      </c>
      <c r="S27" s="12">
        <v>0</v>
      </c>
      <c r="T27" s="12">
        <v>0</v>
      </c>
      <c r="U27" s="12">
        <v>0</v>
      </c>
      <c r="V27" s="12">
        <v>0</v>
      </c>
      <c r="W27" s="12">
        <v>0</v>
      </c>
      <c r="X27" s="12">
        <v>0</v>
      </c>
      <c r="Y27" s="12">
        <v>0</v>
      </c>
      <c r="Z27" s="12">
        <v>0</v>
      </c>
      <c r="AA27" s="12">
        <v>0</v>
      </c>
      <c r="AB27" s="12">
        <v>0</v>
      </c>
      <c r="AC27" s="12">
        <v>0</v>
      </c>
      <c r="AD27" s="12">
        <v>0</v>
      </c>
      <c r="AE27" s="12">
        <v>0</v>
      </c>
      <c r="AF27" s="12">
        <v>0</v>
      </c>
      <c r="AG27" s="12">
        <v>0</v>
      </c>
      <c r="AH27" s="12">
        <v>0</v>
      </c>
      <c r="AI27" s="12">
        <v>0</v>
      </c>
      <c r="AJ27" s="12">
        <v>0</v>
      </c>
      <c r="AK27" s="12">
        <v>0</v>
      </c>
      <c r="AL27" s="12">
        <v>0</v>
      </c>
      <c r="AM27" s="12">
        <v>0</v>
      </c>
      <c r="AN27" s="12">
        <v>0</v>
      </c>
      <c r="AO27" s="12">
        <v>0</v>
      </c>
      <c r="AP27" s="12">
        <v>0</v>
      </c>
      <c r="AQ27" s="12">
        <v>5</v>
      </c>
      <c r="AR27" s="12">
        <v>0</v>
      </c>
      <c r="AS27" s="12">
        <v>0</v>
      </c>
    </row>
    <row r="28" spans="1:45" ht="41.25" customHeight="1">
      <c r="A28" s="7"/>
      <c r="B28" s="7" t="str">
        <f t="shared" si="5"/>
        <v>MT580ADCD</v>
      </c>
      <c r="C28" s="8" t="s">
        <v>58</v>
      </c>
      <c r="D28" s="9" t="s">
        <v>3</v>
      </c>
      <c r="E28" s="8" t="s">
        <v>59</v>
      </c>
      <c r="F28" s="8">
        <v>580</v>
      </c>
      <c r="G28" s="8">
        <v>580</v>
      </c>
      <c r="H28" s="8" t="s">
        <v>6</v>
      </c>
      <c r="I28" s="8">
        <v>580</v>
      </c>
      <c r="J28" s="8" t="s">
        <v>7</v>
      </c>
      <c r="K28" s="8" t="s">
        <v>8</v>
      </c>
      <c r="L28" s="8" t="s">
        <v>8</v>
      </c>
      <c r="M28" s="8" t="s">
        <v>9</v>
      </c>
      <c r="N28" s="10">
        <f t="shared" si="2"/>
        <v>22</v>
      </c>
      <c r="O28" s="8">
        <v>799</v>
      </c>
      <c r="P28" s="11">
        <v>209.73750000000001</v>
      </c>
      <c r="Q28" s="11">
        <f t="shared" si="3"/>
        <v>104.86875000000001</v>
      </c>
      <c r="R28" s="15">
        <f>Q28*N28</f>
        <v>2307.1125000000002</v>
      </c>
      <c r="S28" s="12">
        <v>0</v>
      </c>
      <c r="T28" s="12">
        <v>0</v>
      </c>
      <c r="U28" s="12">
        <v>0</v>
      </c>
      <c r="V28" s="12">
        <v>0</v>
      </c>
      <c r="W28" s="12">
        <v>0</v>
      </c>
      <c r="X28" s="12">
        <v>0</v>
      </c>
      <c r="Y28" s="12">
        <v>0</v>
      </c>
      <c r="Z28" s="12">
        <v>0</v>
      </c>
      <c r="AA28" s="12">
        <v>0</v>
      </c>
      <c r="AB28" s="12">
        <v>0</v>
      </c>
      <c r="AC28" s="12">
        <v>0</v>
      </c>
      <c r="AD28" s="12">
        <v>0</v>
      </c>
      <c r="AE28" s="12">
        <v>0</v>
      </c>
      <c r="AF28" s="12">
        <v>0</v>
      </c>
      <c r="AG28" s="12">
        <v>0</v>
      </c>
      <c r="AH28" s="12">
        <v>5</v>
      </c>
      <c r="AI28" s="12">
        <v>0</v>
      </c>
      <c r="AJ28" s="12">
        <v>3</v>
      </c>
      <c r="AK28" s="12">
        <v>5</v>
      </c>
      <c r="AL28" s="12">
        <v>0</v>
      </c>
      <c r="AM28" s="12">
        <v>5</v>
      </c>
      <c r="AN28" s="12">
        <v>0</v>
      </c>
      <c r="AO28" s="12">
        <v>3</v>
      </c>
      <c r="AP28" s="12">
        <v>0</v>
      </c>
      <c r="AQ28" s="12">
        <v>1</v>
      </c>
      <c r="AR28" s="12">
        <v>0</v>
      </c>
      <c r="AS28" s="12">
        <v>0</v>
      </c>
    </row>
    <row r="29" spans="1:45" ht="41.25" customHeight="1">
      <c r="A29" s="7"/>
      <c r="B29" s="7" t="str">
        <f t="shared" si="5"/>
        <v>MT580ADBD</v>
      </c>
      <c r="C29" s="8" t="s">
        <v>60</v>
      </c>
      <c r="D29" s="9" t="s">
        <v>3</v>
      </c>
      <c r="E29" s="8" t="s">
        <v>61</v>
      </c>
      <c r="F29" s="8">
        <v>580</v>
      </c>
      <c r="G29" s="8">
        <v>580</v>
      </c>
      <c r="H29" s="8" t="s">
        <v>6</v>
      </c>
      <c r="I29" s="8">
        <v>580</v>
      </c>
      <c r="J29" s="8" t="s">
        <v>7</v>
      </c>
      <c r="K29" s="8" t="s">
        <v>8</v>
      </c>
      <c r="L29" s="8" t="s">
        <v>8</v>
      </c>
      <c r="M29" s="8" t="s">
        <v>9</v>
      </c>
      <c r="N29" s="10">
        <f t="shared" si="2"/>
        <v>13</v>
      </c>
      <c r="O29" s="8">
        <v>799</v>
      </c>
      <c r="P29" s="11">
        <v>209.73750000000001</v>
      </c>
      <c r="Q29" s="11">
        <f t="shared" si="3"/>
        <v>104.86875000000001</v>
      </c>
      <c r="R29" s="15">
        <f>Q29*N29</f>
        <v>1363.29375</v>
      </c>
      <c r="S29" s="12">
        <v>0</v>
      </c>
      <c r="T29" s="12">
        <v>0</v>
      </c>
      <c r="U29" s="12">
        <v>0</v>
      </c>
      <c r="V29" s="12">
        <v>0</v>
      </c>
      <c r="W29" s="12">
        <v>0</v>
      </c>
      <c r="X29" s="12">
        <v>0</v>
      </c>
      <c r="Y29" s="12">
        <v>3</v>
      </c>
      <c r="Z29" s="12">
        <v>3</v>
      </c>
      <c r="AA29" s="12">
        <v>3</v>
      </c>
      <c r="AB29" s="12">
        <v>0</v>
      </c>
      <c r="AC29" s="12">
        <v>3</v>
      </c>
      <c r="AD29" s="12">
        <v>0</v>
      </c>
      <c r="AE29" s="12">
        <v>0</v>
      </c>
      <c r="AF29" s="12">
        <v>0</v>
      </c>
      <c r="AG29" s="12">
        <v>0</v>
      </c>
      <c r="AH29" s="12">
        <v>0</v>
      </c>
      <c r="AI29" s="12">
        <v>0</v>
      </c>
      <c r="AJ29" s="12">
        <v>0</v>
      </c>
      <c r="AK29" s="12">
        <v>1</v>
      </c>
      <c r="AL29" s="12">
        <v>0</v>
      </c>
      <c r="AM29" s="12">
        <v>0</v>
      </c>
      <c r="AN29" s="12">
        <v>0</v>
      </c>
      <c r="AO29" s="12">
        <v>0</v>
      </c>
      <c r="AP29" s="12">
        <v>0</v>
      </c>
      <c r="AQ29" s="12">
        <v>0</v>
      </c>
      <c r="AR29" s="12">
        <v>0</v>
      </c>
      <c r="AS29" s="12">
        <v>0</v>
      </c>
    </row>
    <row r="30" spans="1:45" ht="41.25" customHeight="1">
      <c r="A30" s="7"/>
      <c r="B30" s="7" t="str">
        <f t="shared" si="5"/>
        <v>MT580EECD</v>
      </c>
      <c r="C30" s="8" t="s">
        <v>62</v>
      </c>
      <c r="D30" s="9" t="s">
        <v>3</v>
      </c>
      <c r="E30" s="8" t="s">
        <v>51</v>
      </c>
      <c r="F30" s="8">
        <v>580</v>
      </c>
      <c r="G30" s="8">
        <v>580</v>
      </c>
      <c r="H30" s="8" t="s">
        <v>6</v>
      </c>
      <c r="I30" s="8">
        <v>580</v>
      </c>
      <c r="J30" s="8" t="s">
        <v>7</v>
      </c>
      <c r="K30" s="8" t="s">
        <v>8</v>
      </c>
      <c r="L30" s="8" t="s">
        <v>8</v>
      </c>
      <c r="M30" s="8" t="s">
        <v>9</v>
      </c>
      <c r="N30" s="10">
        <f t="shared" si="2"/>
        <v>15</v>
      </c>
      <c r="O30" s="8">
        <v>799</v>
      </c>
      <c r="P30" s="11">
        <v>209.73750000000001</v>
      </c>
      <c r="Q30" s="11">
        <f t="shared" si="3"/>
        <v>104.86875000000001</v>
      </c>
      <c r="R30" s="15">
        <f>Q30*N30</f>
        <v>1573.03125</v>
      </c>
      <c r="S30" s="12">
        <v>0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2">
        <v>0</v>
      </c>
      <c r="AA30" s="12">
        <v>0</v>
      </c>
      <c r="AB30" s="12">
        <v>0</v>
      </c>
      <c r="AC30" s="12">
        <v>0</v>
      </c>
      <c r="AD30" s="12">
        <v>0</v>
      </c>
      <c r="AE30" s="12">
        <v>0</v>
      </c>
      <c r="AF30" s="12">
        <v>0</v>
      </c>
      <c r="AG30" s="12">
        <v>0</v>
      </c>
      <c r="AH30" s="12">
        <v>1</v>
      </c>
      <c r="AI30" s="12">
        <v>0</v>
      </c>
      <c r="AJ30" s="12">
        <v>0</v>
      </c>
      <c r="AK30" s="12">
        <v>3</v>
      </c>
      <c r="AL30" s="12">
        <v>0</v>
      </c>
      <c r="AM30" s="12">
        <v>4</v>
      </c>
      <c r="AN30" s="12">
        <v>0</v>
      </c>
      <c r="AO30" s="12">
        <v>7</v>
      </c>
      <c r="AP30" s="12">
        <v>0</v>
      </c>
      <c r="AQ30" s="12">
        <v>0</v>
      </c>
      <c r="AR30" s="12">
        <v>0</v>
      </c>
      <c r="AS30" s="12">
        <v>0</v>
      </c>
    </row>
    <row r="31" spans="1:45" ht="41.25" customHeight="1">
      <c r="A31" s="7"/>
      <c r="B31" s="7" t="str">
        <f t="shared" si="5"/>
        <v>MT580ESAD</v>
      </c>
      <c r="C31" s="8" t="s">
        <v>63</v>
      </c>
      <c r="D31" s="9" t="s">
        <v>3</v>
      </c>
      <c r="E31" s="8" t="s">
        <v>56</v>
      </c>
      <c r="F31" s="8">
        <v>580</v>
      </c>
      <c r="G31" s="8">
        <v>580</v>
      </c>
      <c r="H31" s="8" t="s">
        <v>6</v>
      </c>
      <c r="I31" s="8">
        <v>580</v>
      </c>
      <c r="J31" s="8" t="s">
        <v>7</v>
      </c>
      <c r="K31" s="8" t="s">
        <v>8</v>
      </c>
      <c r="L31" s="8" t="s">
        <v>8</v>
      </c>
      <c r="M31" s="8" t="s">
        <v>9</v>
      </c>
      <c r="N31" s="10">
        <f t="shared" si="2"/>
        <v>140</v>
      </c>
      <c r="O31" s="8">
        <v>799</v>
      </c>
      <c r="P31" s="11">
        <v>209.73750000000001</v>
      </c>
      <c r="Q31" s="11">
        <f t="shared" si="3"/>
        <v>104.86875000000001</v>
      </c>
      <c r="R31" s="15">
        <f>Q31*N31</f>
        <v>14681.625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6</v>
      </c>
      <c r="AF31" s="12">
        <v>2</v>
      </c>
      <c r="AG31" s="12">
        <v>9</v>
      </c>
      <c r="AH31" s="12">
        <v>17</v>
      </c>
      <c r="AI31" s="12">
        <v>27</v>
      </c>
      <c r="AJ31" s="12">
        <v>22</v>
      </c>
      <c r="AK31" s="12">
        <v>16</v>
      </c>
      <c r="AL31" s="12">
        <v>3</v>
      </c>
      <c r="AM31" s="12">
        <v>15</v>
      </c>
      <c r="AN31" s="12">
        <v>0</v>
      </c>
      <c r="AO31" s="12">
        <v>18</v>
      </c>
      <c r="AP31" s="12">
        <v>0</v>
      </c>
      <c r="AQ31" s="12">
        <v>5</v>
      </c>
      <c r="AR31" s="12">
        <v>0</v>
      </c>
      <c r="AS31" s="12">
        <v>0</v>
      </c>
    </row>
    <row r="32" spans="1:45" ht="41.25" customHeight="1">
      <c r="A32" s="7"/>
      <c r="B32" s="7" t="str">
        <f t="shared" ref="B32:B49" si="6">C32&amp;D32</f>
        <v>WL574ZQCB</v>
      </c>
      <c r="C32" s="8" t="s">
        <v>64</v>
      </c>
      <c r="D32" s="9" t="s">
        <v>28</v>
      </c>
      <c r="E32" s="8" t="s">
        <v>65</v>
      </c>
      <c r="F32" s="8" t="s">
        <v>66</v>
      </c>
      <c r="G32" s="8" t="s">
        <v>66</v>
      </c>
      <c r="H32" s="8" t="s">
        <v>30</v>
      </c>
      <c r="I32" s="8" t="s">
        <v>66</v>
      </c>
      <c r="J32" s="8" t="s">
        <v>22</v>
      </c>
      <c r="K32" s="8" t="s">
        <v>8</v>
      </c>
      <c r="L32" s="8" t="s">
        <v>8</v>
      </c>
      <c r="M32" s="8" t="s">
        <v>9</v>
      </c>
      <c r="N32" s="10">
        <f t="shared" si="2"/>
        <v>10</v>
      </c>
      <c r="O32" s="8">
        <v>499</v>
      </c>
      <c r="P32" s="11">
        <v>130.98750000000001</v>
      </c>
      <c r="Q32" s="11">
        <f t="shared" si="3"/>
        <v>65.493750000000006</v>
      </c>
      <c r="R32" s="15">
        <f>Q32*N32</f>
        <v>654.9375</v>
      </c>
      <c r="S32" s="12">
        <v>0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2">
        <v>0</v>
      </c>
      <c r="AA32" s="12">
        <v>0</v>
      </c>
      <c r="AB32" s="12">
        <v>0</v>
      </c>
      <c r="AC32" s="12">
        <v>0</v>
      </c>
      <c r="AD32" s="12">
        <v>0</v>
      </c>
      <c r="AE32" s="12">
        <v>0</v>
      </c>
      <c r="AF32" s="12">
        <v>0</v>
      </c>
      <c r="AG32" s="12">
        <v>0</v>
      </c>
      <c r="AH32" s="12">
        <v>0</v>
      </c>
      <c r="AI32" s="12">
        <v>0</v>
      </c>
      <c r="AJ32" s="12">
        <v>1</v>
      </c>
      <c r="AK32" s="12">
        <v>0</v>
      </c>
      <c r="AL32" s="12">
        <v>3</v>
      </c>
      <c r="AM32" s="12">
        <v>0</v>
      </c>
      <c r="AN32" s="12">
        <v>3</v>
      </c>
      <c r="AO32" s="12">
        <v>3</v>
      </c>
      <c r="AP32" s="12">
        <v>0</v>
      </c>
      <c r="AQ32" s="12">
        <v>0</v>
      </c>
      <c r="AR32" s="12">
        <v>0</v>
      </c>
      <c r="AS32" s="12">
        <v>0</v>
      </c>
    </row>
    <row r="33" spans="1:45" ht="41.25" customHeight="1">
      <c r="A33" s="7"/>
      <c r="B33" s="7" t="str">
        <f t="shared" si="6"/>
        <v>WL574ZQDB</v>
      </c>
      <c r="C33" s="8" t="s">
        <v>67</v>
      </c>
      <c r="D33" s="9" t="s">
        <v>28</v>
      </c>
      <c r="E33" s="8" t="s">
        <v>65</v>
      </c>
      <c r="F33" s="8" t="s">
        <v>66</v>
      </c>
      <c r="G33" s="8" t="s">
        <v>66</v>
      </c>
      <c r="H33" s="8" t="s">
        <v>30</v>
      </c>
      <c r="I33" s="8" t="s">
        <v>66</v>
      </c>
      <c r="J33" s="8" t="s">
        <v>22</v>
      </c>
      <c r="K33" s="8" t="s">
        <v>8</v>
      </c>
      <c r="L33" s="8" t="s">
        <v>8</v>
      </c>
      <c r="M33" s="8" t="s">
        <v>9</v>
      </c>
      <c r="N33" s="10">
        <f t="shared" si="2"/>
        <v>16</v>
      </c>
      <c r="O33" s="8">
        <v>499</v>
      </c>
      <c r="P33" s="11">
        <v>130.98750000000001</v>
      </c>
      <c r="Q33" s="11">
        <f t="shared" si="3"/>
        <v>65.493750000000006</v>
      </c>
      <c r="R33" s="15">
        <f>Q33*N33</f>
        <v>1047.9000000000001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0</v>
      </c>
      <c r="AE33" s="12">
        <v>0</v>
      </c>
      <c r="AF33" s="12">
        <v>0</v>
      </c>
      <c r="AG33" s="12">
        <v>0</v>
      </c>
      <c r="AH33" s="12">
        <v>0</v>
      </c>
      <c r="AI33" s="12">
        <v>0</v>
      </c>
      <c r="AJ33" s="12">
        <v>1</v>
      </c>
      <c r="AK33" s="12">
        <v>3</v>
      </c>
      <c r="AL33" s="12">
        <v>3</v>
      </c>
      <c r="AM33" s="12">
        <v>3</v>
      </c>
      <c r="AN33" s="12">
        <v>3</v>
      </c>
      <c r="AO33" s="12">
        <v>3</v>
      </c>
      <c r="AP33" s="12">
        <v>0</v>
      </c>
      <c r="AQ33" s="12">
        <v>0</v>
      </c>
      <c r="AR33" s="12">
        <v>0</v>
      </c>
      <c r="AS33" s="12">
        <v>0</v>
      </c>
    </row>
    <row r="34" spans="1:45" ht="41.25" customHeight="1">
      <c r="A34" s="7"/>
      <c r="B34" s="7" t="str">
        <f t="shared" si="6"/>
        <v>U574LGGBD</v>
      </c>
      <c r="C34" s="8" t="s">
        <v>68</v>
      </c>
      <c r="D34" s="9" t="s">
        <v>3</v>
      </c>
      <c r="E34" s="8" t="s">
        <v>53</v>
      </c>
      <c r="F34" s="8" t="s">
        <v>69</v>
      </c>
      <c r="G34" s="8" t="s">
        <v>69</v>
      </c>
      <c r="H34" s="8" t="s">
        <v>12</v>
      </c>
      <c r="I34" s="8" t="s">
        <v>69</v>
      </c>
      <c r="J34" s="8" t="s">
        <v>12</v>
      </c>
      <c r="K34" s="8" t="s">
        <v>8</v>
      </c>
      <c r="L34" s="8" t="s">
        <v>8</v>
      </c>
      <c r="M34" s="8" t="s">
        <v>47</v>
      </c>
      <c r="N34" s="10">
        <f t="shared" si="2"/>
        <v>2</v>
      </c>
      <c r="O34" s="8">
        <v>599</v>
      </c>
      <c r="P34" s="11">
        <v>157.23750000000001</v>
      </c>
      <c r="Q34" s="11">
        <f t="shared" si="3"/>
        <v>78.618750000000006</v>
      </c>
      <c r="R34" s="15">
        <f>Q34*N34</f>
        <v>157.23750000000001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2">
        <v>0</v>
      </c>
      <c r="AA34" s="12">
        <v>0</v>
      </c>
      <c r="AB34" s="12">
        <v>0</v>
      </c>
      <c r="AC34" s="12">
        <v>0</v>
      </c>
      <c r="AD34" s="12">
        <v>0</v>
      </c>
      <c r="AE34" s="12">
        <v>0</v>
      </c>
      <c r="AF34" s="12">
        <v>0</v>
      </c>
      <c r="AG34" s="12">
        <v>0</v>
      </c>
      <c r="AH34" s="12">
        <v>0</v>
      </c>
      <c r="AI34" s="12">
        <v>0</v>
      </c>
      <c r="AJ34" s="12">
        <v>0</v>
      </c>
      <c r="AK34" s="12">
        <v>0</v>
      </c>
      <c r="AL34" s="12">
        <v>0</v>
      </c>
      <c r="AM34" s="12">
        <v>0</v>
      </c>
      <c r="AN34" s="12">
        <v>0</v>
      </c>
      <c r="AO34" s="12">
        <v>2</v>
      </c>
      <c r="AP34" s="12">
        <v>0</v>
      </c>
      <c r="AQ34" s="12">
        <v>0</v>
      </c>
      <c r="AR34" s="12">
        <v>0</v>
      </c>
      <c r="AS34" s="12">
        <v>0</v>
      </c>
    </row>
    <row r="35" spans="1:45" ht="41.25" customHeight="1">
      <c r="A35" s="7"/>
      <c r="B35" s="7" t="str">
        <f t="shared" si="6"/>
        <v>U574LGGDD</v>
      </c>
      <c r="C35" s="8" t="s">
        <v>70</v>
      </c>
      <c r="D35" s="9" t="s">
        <v>3</v>
      </c>
      <c r="E35" s="8" t="s">
        <v>71</v>
      </c>
      <c r="F35" s="8" t="s">
        <v>69</v>
      </c>
      <c r="G35" s="8" t="s">
        <v>69</v>
      </c>
      <c r="H35" s="8" t="s">
        <v>12</v>
      </c>
      <c r="I35" s="8" t="s">
        <v>69</v>
      </c>
      <c r="J35" s="8" t="s">
        <v>12</v>
      </c>
      <c r="K35" s="8" t="s">
        <v>8</v>
      </c>
      <c r="L35" s="8" t="s">
        <v>8</v>
      </c>
      <c r="M35" s="8" t="s">
        <v>47</v>
      </c>
      <c r="N35" s="10">
        <f t="shared" si="2"/>
        <v>2</v>
      </c>
      <c r="O35" s="8">
        <v>599</v>
      </c>
      <c r="P35" s="11">
        <v>157.23750000000001</v>
      </c>
      <c r="Q35" s="11">
        <f t="shared" si="3"/>
        <v>78.618750000000006</v>
      </c>
      <c r="R35" s="15">
        <f>Q35*N35</f>
        <v>157.23750000000001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0</v>
      </c>
      <c r="AB35" s="12">
        <v>0</v>
      </c>
      <c r="AC35" s="12">
        <v>0</v>
      </c>
      <c r="AD35" s="12">
        <v>0</v>
      </c>
      <c r="AE35" s="12">
        <v>0</v>
      </c>
      <c r="AF35" s="12">
        <v>0</v>
      </c>
      <c r="AG35" s="12">
        <v>0</v>
      </c>
      <c r="AH35" s="12">
        <v>0</v>
      </c>
      <c r="AI35" s="12">
        <v>2</v>
      </c>
      <c r="AJ35" s="12">
        <v>0</v>
      </c>
      <c r="AK35" s="12">
        <v>0</v>
      </c>
      <c r="AL35" s="12">
        <v>0</v>
      </c>
      <c r="AM35" s="12">
        <v>0</v>
      </c>
      <c r="AN35" s="12">
        <v>0</v>
      </c>
      <c r="AO35" s="12">
        <v>0</v>
      </c>
      <c r="AP35" s="12">
        <v>0</v>
      </c>
      <c r="AQ35" s="12">
        <v>0</v>
      </c>
      <c r="AR35" s="12">
        <v>0</v>
      </c>
      <c r="AS35" s="12">
        <v>0</v>
      </c>
    </row>
    <row r="36" spans="1:45" ht="41.25" customHeight="1">
      <c r="A36" s="7"/>
      <c r="B36" s="7" t="str">
        <f t="shared" si="6"/>
        <v>ML574DNHD</v>
      </c>
      <c r="C36" s="8" t="s">
        <v>72</v>
      </c>
      <c r="D36" s="9" t="s">
        <v>3</v>
      </c>
      <c r="E36" s="8" t="s">
        <v>73</v>
      </c>
      <c r="F36" s="8">
        <v>574</v>
      </c>
      <c r="G36" s="8">
        <v>574</v>
      </c>
      <c r="H36" s="8" t="s">
        <v>6</v>
      </c>
      <c r="I36" s="8">
        <v>574</v>
      </c>
      <c r="J36" s="8" t="s">
        <v>7</v>
      </c>
      <c r="K36" s="8" t="s">
        <v>8</v>
      </c>
      <c r="L36" s="8" t="s">
        <v>8</v>
      </c>
      <c r="M36" s="8" t="s">
        <v>47</v>
      </c>
      <c r="N36" s="10">
        <f t="shared" si="2"/>
        <v>6</v>
      </c>
      <c r="O36" s="8">
        <v>499</v>
      </c>
      <c r="P36" s="11">
        <v>130.98750000000001</v>
      </c>
      <c r="Q36" s="11">
        <f t="shared" si="3"/>
        <v>65.493750000000006</v>
      </c>
      <c r="R36" s="15">
        <f>Q36*N36</f>
        <v>392.96250000000003</v>
      </c>
      <c r="S36" s="12">
        <v>0</v>
      </c>
      <c r="T36" s="12">
        <v>0</v>
      </c>
      <c r="U36" s="12">
        <v>0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0</v>
      </c>
      <c r="AC36" s="12">
        <v>0</v>
      </c>
      <c r="AD36" s="12">
        <v>0</v>
      </c>
      <c r="AE36" s="12">
        <v>0</v>
      </c>
      <c r="AF36" s="12">
        <v>0</v>
      </c>
      <c r="AG36" s="12">
        <v>0</v>
      </c>
      <c r="AH36" s="12">
        <v>0</v>
      </c>
      <c r="AI36" s="12">
        <v>0</v>
      </c>
      <c r="AJ36" s="12">
        <v>0</v>
      </c>
      <c r="AK36" s="12">
        <v>0</v>
      </c>
      <c r="AL36" s="12">
        <v>0</v>
      </c>
      <c r="AM36" s="12">
        <v>0</v>
      </c>
      <c r="AN36" s="12">
        <v>0</v>
      </c>
      <c r="AO36" s="12">
        <v>3</v>
      </c>
      <c r="AP36" s="12">
        <v>0</v>
      </c>
      <c r="AQ36" s="12">
        <v>3</v>
      </c>
      <c r="AR36" s="12">
        <v>0</v>
      </c>
      <c r="AS36" s="12">
        <v>0</v>
      </c>
    </row>
    <row r="37" spans="1:45" ht="41.25" customHeight="1">
      <c r="A37" s="7"/>
      <c r="B37" s="7" t="str">
        <f t="shared" si="6"/>
        <v>ML574DBWD</v>
      </c>
      <c r="C37" s="8" t="s">
        <v>74</v>
      </c>
      <c r="D37" s="9" t="s">
        <v>3</v>
      </c>
      <c r="E37" s="8" t="s">
        <v>53</v>
      </c>
      <c r="F37" s="8">
        <v>574</v>
      </c>
      <c r="G37" s="8">
        <v>574</v>
      </c>
      <c r="H37" s="8" t="s">
        <v>6</v>
      </c>
      <c r="I37" s="8">
        <v>574</v>
      </c>
      <c r="J37" s="8" t="s">
        <v>7</v>
      </c>
      <c r="K37" s="8" t="s">
        <v>8</v>
      </c>
      <c r="L37" s="8" t="s">
        <v>8</v>
      </c>
      <c r="M37" s="8" t="s">
        <v>47</v>
      </c>
      <c r="N37" s="10">
        <f t="shared" si="2"/>
        <v>8</v>
      </c>
      <c r="O37" s="8">
        <v>499</v>
      </c>
      <c r="P37" s="11">
        <v>130.98750000000001</v>
      </c>
      <c r="Q37" s="11">
        <f t="shared" si="3"/>
        <v>65.493750000000006</v>
      </c>
      <c r="R37" s="15">
        <f>Q37*N37</f>
        <v>523.95000000000005</v>
      </c>
      <c r="S37" s="12">
        <v>0</v>
      </c>
      <c r="T37" s="12">
        <v>0</v>
      </c>
      <c r="U37" s="12">
        <v>0</v>
      </c>
      <c r="V37" s="12">
        <v>0</v>
      </c>
      <c r="W37" s="12">
        <v>0</v>
      </c>
      <c r="X37" s="12">
        <v>0</v>
      </c>
      <c r="Y37" s="12">
        <v>0</v>
      </c>
      <c r="Z37" s="12">
        <v>0</v>
      </c>
      <c r="AA37" s="12">
        <v>0</v>
      </c>
      <c r="AB37" s="12">
        <v>0</v>
      </c>
      <c r="AC37" s="12">
        <v>0</v>
      </c>
      <c r="AD37" s="12">
        <v>0</v>
      </c>
      <c r="AE37" s="12">
        <v>0</v>
      </c>
      <c r="AF37" s="12">
        <v>0</v>
      </c>
      <c r="AG37" s="12">
        <v>0</v>
      </c>
      <c r="AH37" s="12">
        <v>0</v>
      </c>
      <c r="AI37" s="12">
        <v>0</v>
      </c>
      <c r="AJ37" s="12">
        <v>0</v>
      </c>
      <c r="AK37" s="12">
        <v>0</v>
      </c>
      <c r="AL37" s="12">
        <v>0</v>
      </c>
      <c r="AM37" s="12">
        <v>0</v>
      </c>
      <c r="AN37" s="12">
        <v>0</v>
      </c>
      <c r="AO37" s="12">
        <v>8</v>
      </c>
      <c r="AP37" s="12">
        <v>0</v>
      </c>
      <c r="AQ37" s="12">
        <v>0</v>
      </c>
      <c r="AR37" s="12">
        <v>0</v>
      </c>
      <c r="AS37" s="12">
        <v>0</v>
      </c>
    </row>
    <row r="38" spans="1:45" ht="41.25" customHeight="1">
      <c r="A38" s="7"/>
      <c r="B38" s="7" t="str">
        <f t="shared" si="6"/>
        <v>ML574DWWD</v>
      </c>
      <c r="C38" s="8" t="s">
        <v>75</v>
      </c>
      <c r="D38" s="9" t="s">
        <v>3</v>
      </c>
      <c r="E38" s="8" t="s">
        <v>4</v>
      </c>
      <c r="F38" s="8">
        <v>574</v>
      </c>
      <c r="G38" s="8">
        <v>574</v>
      </c>
      <c r="H38" s="8" t="s">
        <v>6</v>
      </c>
      <c r="I38" s="8">
        <v>574</v>
      </c>
      <c r="J38" s="8" t="s">
        <v>7</v>
      </c>
      <c r="K38" s="8" t="s">
        <v>8</v>
      </c>
      <c r="L38" s="8" t="s">
        <v>8</v>
      </c>
      <c r="M38" s="8" t="s">
        <v>47</v>
      </c>
      <c r="N38" s="10">
        <f t="shared" si="2"/>
        <v>5</v>
      </c>
      <c r="O38" s="8">
        <v>499</v>
      </c>
      <c r="P38" s="11">
        <v>130.98750000000001</v>
      </c>
      <c r="Q38" s="11">
        <f t="shared" si="3"/>
        <v>65.493750000000006</v>
      </c>
      <c r="R38" s="15">
        <f>Q38*N38</f>
        <v>327.46875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1</v>
      </c>
      <c r="AI38" s="12">
        <v>0</v>
      </c>
      <c r="AJ38" s="12">
        <v>0</v>
      </c>
      <c r="AK38" s="12">
        <v>0</v>
      </c>
      <c r="AL38" s="12">
        <v>1</v>
      </c>
      <c r="AM38" s="12">
        <v>0</v>
      </c>
      <c r="AN38" s="12">
        <v>0</v>
      </c>
      <c r="AO38" s="12">
        <v>0</v>
      </c>
      <c r="AP38" s="12">
        <v>0</v>
      </c>
      <c r="AQ38" s="12">
        <v>3</v>
      </c>
      <c r="AR38" s="12">
        <v>0</v>
      </c>
      <c r="AS38" s="12">
        <v>0</v>
      </c>
    </row>
    <row r="39" spans="1:45" ht="41.25" customHeight="1">
      <c r="A39" s="7"/>
      <c r="B39" s="7" t="str">
        <f t="shared" si="6"/>
        <v>U574BSBD</v>
      </c>
      <c r="C39" s="8" t="s">
        <v>76</v>
      </c>
      <c r="D39" s="9" t="s">
        <v>3</v>
      </c>
      <c r="E39" s="8" t="s">
        <v>4</v>
      </c>
      <c r="F39" s="8">
        <v>574</v>
      </c>
      <c r="G39" s="8">
        <v>574</v>
      </c>
      <c r="H39" s="8" t="s">
        <v>12</v>
      </c>
      <c r="I39" s="8">
        <v>574</v>
      </c>
      <c r="J39" s="8" t="s">
        <v>22</v>
      </c>
      <c r="K39" s="8" t="s">
        <v>8</v>
      </c>
      <c r="L39" s="8" t="s">
        <v>8</v>
      </c>
      <c r="M39" s="8" t="s">
        <v>13</v>
      </c>
      <c r="N39" s="10">
        <f t="shared" si="2"/>
        <v>1</v>
      </c>
      <c r="O39" s="8">
        <v>499</v>
      </c>
      <c r="P39" s="11">
        <v>130.98750000000001</v>
      </c>
      <c r="Q39" s="11">
        <f t="shared" si="3"/>
        <v>65.493750000000006</v>
      </c>
      <c r="R39" s="15">
        <f>Q39*N39</f>
        <v>65.493750000000006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0</v>
      </c>
      <c r="Z39" s="12">
        <v>0</v>
      </c>
      <c r="AA39" s="12">
        <v>0</v>
      </c>
      <c r="AB39" s="12">
        <v>0</v>
      </c>
      <c r="AC39" s="12">
        <v>0</v>
      </c>
      <c r="AD39" s="12">
        <v>0</v>
      </c>
      <c r="AE39" s="12">
        <v>0</v>
      </c>
      <c r="AF39" s="12">
        <v>0</v>
      </c>
      <c r="AG39" s="12">
        <v>0</v>
      </c>
      <c r="AH39" s="12">
        <v>0</v>
      </c>
      <c r="AI39" s="12">
        <v>0</v>
      </c>
      <c r="AJ39" s="12">
        <v>0</v>
      </c>
      <c r="AK39" s="12">
        <v>1</v>
      </c>
      <c r="AL39" s="12">
        <v>0</v>
      </c>
      <c r="AM39" s="12">
        <v>0</v>
      </c>
      <c r="AN39" s="12">
        <v>0</v>
      </c>
      <c r="AO39" s="12">
        <v>0</v>
      </c>
      <c r="AP39" s="12">
        <v>0</v>
      </c>
      <c r="AQ39" s="12">
        <v>0</v>
      </c>
      <c r="AR39" s="12">
        <v>0</v>
      </c>
      <c r="AS39" s="12">
        <v>0</v>
      </c>
    </row>
    <row r="40" spans="1:45" ht="41.25" customHeight="1">
      <c r="A40" s="7"/>
      <c r="B40" s="7" t="str">
        <f t="shared" si="6"/>
        <v>U574GGWD</v>
      </c>
      <c r="C40" s="8" t="s">
        <v>77</v>
      </c>
      <c r="D40" s="9" t="s">
        <v>3</v>
      </c>
      <c r="E40" s="8" t="s">
        <v>78</v>
      </c>
      <c r="F40" s="8">
        <v>574</v>
      </c>
      <c r="G40" s="8">
        <v>574</v>
      </c>
      <c r="H40" s="8" t="s">
        <v>12</v>
      </c>
      <c r="I40" s="8">
        <v>574</v>
      </c>
      <c r="J40" s="8" t="s">
        <v>22</v>
      </c>
      <c r="K40" s="8" t="s">
        <v>8</v>
      </c>
      <c r="L40" s="8" t="s">
        <v>8</v>
      </c>
      <c r="M40" s="8" t="s">
        <v>13</v>
      </c>
      <c r="N40" s="10">
        <f t="shared" si="2"/>
        <v>6</v>
      </c>
      <c r="O40" s="8">
        <v>499</v>
      </c>
      <c r="P40" s="11">
        <v>130.98750000000001</v>
      </c>
      <c r="Q40" s="11">
        <f t="shared" si="3"/>
        <v>65.493750000000006</v>
      </c>
      <c r="R40" s="15">
        <f>Q40*N40</f>
        <v>392.96250000000003</v>
      </c>
      <c r="S40" s="12">
        <v>0</v>
      </c>
      <c r="T40" s="12">
        <v>0</v>
      </c>
      <c r="U40" s="12">
        <v>0</v>
      </c>
      <c r="V40" s="12">
        <v>0</v>
      </c>
      <c r="W40" s="12">
        <v>0</v>
      </c>
      <c r="X40" s="12">
        <v>0</v>
      </c>
      <c r="Y40" s="12">
        <v>0</v>
      </c>
      <c r="Z40" s="12">
        <v>0</v>
      </c>
      <c r="AA40" s="12">
        <v>0</v>
      </c>
      <c r="AB40" s="12">
        <v>0</v>
      </c>
      <c r="AC40" s="12">
        <v>0</v>
      </c>
      <c r="AD40" s="12">
        <v>0</v>
      </c>
      <c r="AE40" s="12">
        <v>0</v>
      </c>
      <c r="AF40" s="12">
        <v>0</v>
      </c>
      <c r="AG40" s="12">
        <v>0</v>
      </c>
      <c r="AH40" s="12">
        <v>0</v>
      </c>
      <c r="AI40" s="12">
        <v>0</v>
      </c>
      <c r="AJ40" s="12">
        <v>0</v>
      </c>
      <c r="AK40" s="12">
        <v>0</v>
      </c>
      <c r="AL40" s="12">
        <v>0</v>
      </c>
      <c r="AM40" s="12">
        <v>0</v>
      </c>
      <c r="AN40" s="12">
        <v>0</v>
      </c>
      <c r="AO40" s="12">
        <v>6</v>
      </c>
      <c r="AP40" s="12">
        <v>0</v>
      </c>
      <c r="AQ40" s="12">
        <v>0</v>
      </c>
      <c r="AR40" s="12">
        <v>0</v>
      </c>
      <c r="AS40" s="12">
        <v>0</v>
      </c>
    </row>
    <row r="41" spans="1:45" ht="41.25" customHeight="1">
      <c r="A41" s="7"/>
      <c r="B41" s="7" t="str">
        <f t="shared" si="6"/>
        <v>U574BGED</v>
      </c>
      <c r="C41" s="8" t="s">
        <v>79</v>
      </c>
      <c r="D41" s="9" t="s">
        <v>3</v>
      </c>
      <c r="E41" s="8" t="s">
        <v>80</v>
      </c>
      <c r="F41" s="8">
        <v>574</v>
      </c>
      <c r="G41" s="8">
        <v>574</v>
      </c>
      <c r="H41" s="8" t="s">
        <v>12</v>
      </c>
      <c r="I41" s="8">
        <v>574</v>
      </c>
      <c r="J41" s="8" t="s">
        <v>12</v>
      </c>
      <c r="K41" s="8" t="s">
        <v>8</v>
      </c>
      <c r="L41" s="8" t="s">
        <v>8</v>
      </c>
      <c r="M41" s="8" t="s">
        <v>47</v>
      </c>
      <c r="N41" s="10">
        <f t="shared" si="2"/>
        <v>2</v>
      </c>
      <c r="O41" s="8">
        <v>469</v>
      </c>
      <c r="P41" s="11">
        <v>123.1125</v>
      </c>
      <c r="Q41" s="11">
        <f t="shared" si="3"/>
        <v>61.556249999999999</v>
      </c>
      <c r="R41" s="15">
        <f>Q41*N41</f>
        <v>123.1125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2">
        <v>0</v>
      </c>
      <c r="AC41" s="12">
        <v>0</v>
      </c>
      <c r="AD41" s="12">
        <v>0</v>
      </c>
      <c r="AE41" s="12">
        <v>0</v>
      </c>
      <c r="AF41" s="12">
        <v>0</v>
      </c>
      <c r="AG41" s="12">
        <v>0</v>
      </c>
      <c r="AH41" s="12">
        <v>0</v>
      </c>
      <c r="AI41" s="12">
        <v>0</v>
      </c>
      <c r="AJ41" s="12">
        <v>0</v>
      </c>
      <c r="AK41" s="12">
        <v>0</v>
      </c>
      <c r="AL41" s="12">
        <v>0</v>
      </c>
      <c r="AM41" s="12">
        <v>0</v>
      </c>
      <c r="AN41" s="12">
        <v>0</v>
      </c>
      <c r="AO41" s="12">
        <v>0</v>
      </c>
      <c r="AP41" s="12">
        <v>0</v>
      </c>
      <c r="AQ41" s="12">
        <v>2</v>
      </c>
      <c r="AR41" s="12">
        <v>0</v>
      </c>
      <c r="AS41" s="12">
        <v>0</v>
      </c>
    </row>
    <row r="42" spans="1:45" ht="41.25" customHeight="1">
      <c r="A42" s="7"/>
      <c r="B42" s="7" t="str">
        <f t="shared" si="6"/>
        <v>U574PBED</v>
      </c>
      <c r="C42" s="8" t="s">
        <v>81</v>
      </c>
      <c r="D42" s="9" t="s">
        <v>3</v>
      </c>
      <c r="E42" s="8" t="s">
        <v>82</v>
      </c>
      <c r="F42" s="8">
        <v>574</v>
      </c>
      <c r="G42" s="8">
        <v>574</v>
      </c>
      <c r="H42" s="8" t="s">
        <v>12</v>
      </c>
      <c r="I42" s="8">
        <v>574</v>
      </c>
      <c r="J42" s="8" t="s">
        <v>7</v>
      </c>
      <c r="K42" s="8" t="s">
        <v>8</v>
      </c>
      <c r="L42" s="8" t="s">
        <v>8</v>
      </c>
      <c r="M42" s="8" t="s">
        <v>47</v>
      </c>
      <c r="N42" s="10">
        <f t="shared" si="2"/>
        <v>1</v>
      </c>
      <c r="O42" s="8">
        <v>469</v>
      </c>
      <c r="P42" s="11">
        <v>123.1125</v>
      </c>
      <c r="Q42" s="11">
        <f t="shared" si="3"/>
        <v>61.556249999999999</v>
      </c>
      <c r="R42" s="15">
        <f>Q42*N42</f>
        <v>61.556249999999999</v>
      </c>
      <c r="S42" s="12">
        <v>0</v>
      </c>
      <c r="T42" s="12">
        <v>0</v>
      </c>
      <c r="U42" s="12">
        <v>0</v>
      </c>
      <c r="V42" s="12">
        <v>0</v>
      </c>
      <c r="W42" s="12">
        <v>0</v>
      </c>
      <c r="X42" s="12">
        <v>0</v>
      </c>
      <c r="Y42" s="12">
        <v>0</v>
      </c>
      <c r="Z42" s="12">
        <v>0</v>
      </c>
      <c r="AA42" s="12">
        <v>0</v>
      </c>
      <c r="AB42" s="12">
        <v>0</v>
      </c>
      <c r="AC42" s="12">
        <v>0</v>
      </c>
      <c r="AD42" s="12">
        <v>0</v>
      </c>
      <c r="AE42" s="12">
        <v>0</v>
      </c>
      <c r="AF42" s="12">
        <v>0</v>
      </c>
      <c r="AG42" s="12">
        <v>0</v>
      </c>
      <c r="AH42" s="12">
        <v>0</v>
      </c>
      <c r="AI42" s="12">
        <v>0</v>
      </c>
      <c r="AJ42" s="12">
        <v>0</v>
      </c>
      <c r="AK42" s="12">
        <v>0</v>
      </c>
      <c r="AL42" s="12">
        <v>1</v>
      </c>
      <c r="AM42" s="12">
        <v>0</v>
      </c>
      <c r="AN42" s="12">
        <v>0</v>
      </c>
      <c r="AO42" s="12">
        <v>0</v>
      </c>
      <c r="AP42" s="12">
        <v>0</v>
      </c>
      <c r="AQ42" s="12">
        <v>0</v>
      </c>
      <c r="AR42" s="12">
        <v>0</v>
      </c>
      <c r="AS42" s="12">
        <v>0</v>
      </c>
    </row>
    <row r="43" spans="1:45" ht="41.25" customHeight="1">
      <c r="A43" s="7"/>
      <c r="B43" s="7" t="str">
        <f t="shared" si="6"/>
        <v>U574GWED</v>
      </c>
      <c r="C43" s="8" t="s">
        <v>83</v>
      </c>
      <c r="D43" s="9" t="s">
        <v>3</v>
      </c>
      <c r="E43" s="8" t="s">
        <v>84</v>
      </c>
      <c r="F43" s="8">
        <v>574</v>
      </c>
      <c r="G43" s="8">
        <v>574</v>
      </c>
      <c r="H43" s="8" t="s">
        <v>12</v>
      </c>
      <c r="I43" s="8">
        <v>574</v>
      </c>
      <c r="J43" s="8" t="s">
        <v>7</v>
      </c>
      <c r="K43" s="8" t="s">
        <v>8</v>
      </c>
      <c r="L43" s="8" t="s">
        <v>8</v>
      </c>
      <c r="M43" s="8" t="s">
        <v>47</v>
      </c>
      <c r="N43" s="10">
        <f t="shared" si="2"/>
        <v>9</v>
      </c>
      <c r="O43" s="8">
        <v>469</v>
      </c>
      <c r="P43" s="11">
        <v>123.1125</v>
      </c>
      <c r="Q43" s="11">
        <f t="shared" si="3"/>
        <v>61.556249999999999</v>
      </c>
      <c r="R43" s="15">
        <f>Q43*N43</f>
        <v>554.00625000000002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  <c r="X43" s="12">
        <v>0</v>
      </c>
      <c r="Y43" s="12">
        <v>0</v>
      </c>
      <c r="Z43" s="12">
        <v>0</v>
      </c>
      <c r="AA43" s="12">
        <v>0</v>
      </c>
      <c r="AB43" s="12">
        <v>0</v>
      </c>
      <c r="AC43" s="12">
        <v>0</v>
      </c>
      <c r="AD43" s="12">
        <v>0</v>
      </c>
      <c r="AE43" s="12">
        <v>0</v>
      </c>
      <c r="AF43" s="12">
        <v>0</v>
      </c>
      <c r="AG43" s="12">
        <v>0</v>
      </c>
      <c r="AH43" s="12">
        <v>0</v>
      </c>
      <c r="AI43" s="12">
        <v>0</v>
      </c>
      <c r="AJ43" s="12">
        <v>0</v>
      </c>
      <c r="AK43" s="12">
        <v>0</v>
      </c>
      <c r="AL43" s="12">
        <v>0</v>
      </c>
      <c r="AM43" s="12">
        <v>3</v>
      </c>
      <c r="AN43" s="12">
        <v>0</v>
      </c>
      <c r="AO43" s="12">
        <v>3</v>
      </c>
      <c r="AP43" s="12">
        <v>0</v>
      </c>
      <c r="AQ43" s="12">
        <v>3</v>
      </c>
      <c r="AR43" s="12">
        <v>0</v>
      </c>
      <c r="AS43" s="12">
        <v>0</v>
      </c>
    </row>
    <row r="44" spans="1:45" ht="41.25" customHeight="1">
      <c r="A44" s="7"/>
      <c r="B44" s="7" t="str">
        <f t="shared" si="6"/>
        <v>U574RCAD</v>
      </c>
      <c r="C44" s="8" t="s">
        <v>85</v>
      </c>
      <c r="D44" s="9" t="s">
        <v>3</v>
      </c>
      <c r="E44" s="8" t="s">
        <v>86</v>
      </c>
      <c r="F44" s="8">
        <v>574</v>
      </c>
      <c r="G44" s="8">
        <v>574</v>
      </c>
      <c r="H44" s="8" t="s">
        <v>12</v>
      </c>
      <c r="I44" s="8">
        <v>574</v>
      </c>
      <c r="J44" s="8" t="s">
        <v>12</v>
      </c>
      <c r="K44" s="8" t="s">
        <v>8</v>
      </c>
      <c r="L44" s="8" t="s">
        <v>8</v>
      </c>
      <c r="M44" s="8" t="s">
        <v>47</v>
      </c>
      <c r="N44" s="10">
        <f t="shared" si="2"/>
        <v>2</v>
      </c>
      <c r="O44" s="8">
        <v>499</v>
      </c>
      <c r="P44" s="11">
        <v>130.98750000000001</v>
      </c>
      <c r="Q44" s="11">
        <f t="shared" si="3"/>
        <v>65.493750000000006</v>
      </c>
      <c r="R44" s="15">
        <f>Q44*N44</f>
        <v>130.98750000000001</v>
      </c>
      <c r="S44" s="12">
        <v>0</v>
      </c>
      <c r="T44" s="12">
        <v>0</v>
      </c>
      <c r="U44" s="12">
        <v>0</v>
      </c>
      <c r="V44" s="12">
        <v>0</v>
      </c>
      <c r="W44" s="12">
        <v>0</v>
      </c>
      <c r="X44" s="12">
        <v>0</v>
      </c>
      <c r="Y44" s="12">
        <v>0</v>
      </c>
      <c r="Z44" s="12">
        <v>0</v>
      </c>
      <c r="AA44" s="12">
        <v>0</v>
      </c>
      <c r="AB44" s="12">
        <v>0</v>
      </c>
      <c r="AC44" s="12">
        <v>0</v>
      </c>
      <c r="AD44" s="12">
        <v>0</v>
      </c>
      <c r="AE44" s="12">
        <v>0</v>
      </c>
      <c r="AF44" s="12">
        <v>0</v>
      </c>
      <c r="AG44" s="12">
        <v>0</v>
      </c>
      <c r="AH44" s="12">
        <v>0</v>
      </c>
      <c r="AI44" s="12">
        <v>0</v>
      </c>
      <c r="AJ44" s="12">
        <v>0</v>
      </c>
      <c r="AK44" s="12">
        <v>0</v>
      </c>
      <c r="AL44" s="12">
        <v>0</v>
      </c>
      <c r="AM44" s="12">
        <v>0</v>
      </c>
      <c r="AN44" s="12">
        <v>0</v>
      </c>
      <c r="AO44" s="12">
        <v>0</v>
      </c>
      <c r="AP44" s="12">
        <v>0</v>
      </c>
      <c r="AQ44" s="12">
        <v>2</v>
      </c>
      <c r="AR44" s="12">
        <v>0</v>
      </c>
      <c r="AS44" s="12">
        <v>0</v>
      </c>
    </row>
    <row r="45" spans="1:45" ht="41.25" customHeight="1">
      <c r="A45" s="7"/>
      <c r="B45" s="7" t="str">
        <f t="shared" si="6"/>
        <v>U574MGHD</v>
      </c>
      <c r="C45" s="8" t="s">
        <v>87</v>
      </c>
      <c r="D45" s="9" t="s">
        <v>3</v>
      </c>
      <c r="E45" s="8" t="s">
        <v>53</v>
      </c>
      <c r="F45" s="8">
        <v>574</v>
      </c>
      <c r="G45" s="8">
        <v>574</v>
      </c>
      <c r="H45" s="8" t="s">
        <v>12</v>
      </c>
      <c r="I45" s="8">
        <v>574</v>
      </c>
      <c r="J45" s="8" t="s">
        <v>12</v>
      </c>
      <c r="K45" s="8" t="s">
        <v>8</v>
      </c>
      <c r="L45" s="8" t="s">
        <v>8</v>
      </c>
      <c r="M45" s="8" t="s">
        <v>13</v>
      </c>
      <c r="N45" s="10">
        <f t="shared" si="2"/>
        <v>7</v>
      </c>
      <c r="O45" s="8">
        <v>499</v>
      </c>
      <c r="P45" s="11">
        <v>130.98750000000001</v>
      </c>
      <c r="Q45" s="11">
        <f t="shared" si="3"/>
        <v>65.493750000000006</v>
      </c>
      <c r="R45" s="15">
        <f>Q45*N45</f>
        <v>458.45625000000007</v>
      </c>
      <c r="S45" s="12">
        <v>0</v>
      </c>
      <c r="T45" s="12">
        <v>0</v>
      </c>
      <c r="U45" s="12">
        <v>0</v>
      </c>
      <c r="V45" s="12">
        <v>0</v>
      </c>
      <c r="W45" s="12">
        <v>0</v>
      </c>
      <c r="X45" s="12">
        <v>0</v>
      </c>
      <c r="Y45" s="12">
        <v>0</v>
      </c>
      <c r="Z45" s="12">
        <v>0</v>
      </c>
      <c r="AA45" s="12">
        <v>0</v>
      </c>
      <c r="AB45" s="12">
        <v>0</v>
      </c>
      <c r="AC45" s="12">
        <v>0</v>
      </c>
      <c r="AD45" s="12">
        <v>0</v>
      </c>
      <c r="AE45" s="12">
        <v>0</v>
      </c>
      <c r="AF45" s="12">
        <v>0</v>
      </c>
      <c r="AG45" s="12">
        <v>0</v>
      </c>
      <c r="AH45" s="12">
        <v>2</v>
      </c>
      <c r="AI45" s="12">
        <v>1</v>
      </c>
      <c r="AJ45" s="12">
        <v>0</v>
      </c>
      <c r="AK45" s="12">
        <v>0</v>
      </c>
      <c r="AL45" s="12">
        <v>0</v>
      </c>
      <c r="AM45" s="12">
        <v>0</v>
      </c>
      <c r="AN45" s="12">
        <v>0</v>
      </c>
      <c r="AO45" s="12">
        <v>4</v>
      </c>
      <c r="AP45" s="12">
        <v>0</v>
      </c>
      <c r="AQ45" s="12">
        <v>0</v>
      </c>
      <c r="AR45" s="12">
        <v>0</v>
      </c>
      <c r="AS45" s="12">
        <v>0</v>
      </c>
    </row>
    <row r="46" spans="1:45" ht="41.25" customHeight="1">
      <c r="A46" s="7"/>
      <c r="B46" s="7" t="str">
        <f t="shared" si="6"/>
        <v>WL5742BAB</v>
      </c>
      <c r="C46" s="8" t="s">
        <v>88</v>
      </c>
      <c r="D46" s="9" t="s">
        <v>28</v>
      </c>
      <c r="E46" s="8" t="s">
        <v>4</v>
      </c>
      <c r="F46" s="8">
        <v>574</v>
      </c>
      <c r="G46" s="8">
        <v>574</v>
      </c>
      <c r="H46" s="8" t="s">
        <v>30</v>
      </c>
      <c r="I46" s="8">
        <v>574</v>
      </c>
      <c r="J46" s="8" t="s">
        <v>22</v>
      </c>
      <c r="K46" s="8" t="s">
        <v>8</v>
      </c>
      <c r="L46" s="8" t="s">
        <v>8</v>
      </c>
      <c r="M46" s="8" t="s">
        <v>13</v>
      </c>
      <c r="N46" s="10">
        <f t="shared" si="2"/>
        <v>6</v>
      </c>
      <c r="O46" s="8">
        <v>469</v>
      </c>
      <c r="P46" s="11">
        <v>123.1125</v>
      </c>
      <c r="Q46" s="11">
        <f t="shared" si="3"/>
        <v>61.556249999999999</v>
      </c>
      <c r="R46" s="15">
        <f>Q46*N46</f>
        <v>369.33749999999998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0</v>
      </c>
      <c r="Z46" s="12">
        <v>0</v>
      </c>
      <c r="AA46" s="12">
        <v>0</v>
      </c>
      <c r="AB46" s="12">
        <v>0</v>
      </c>
      <c r="AC46" s="12">
        <v>0</v>
      </c>
      <c r="AD46" s="12">
        <v>0</v>
      </c>
      <c r="AE46" s="12">
        <v>0</v>
      </c>
      <c r="AF46" s="12">
        <v>0</v>
      </c>
      <c r="AG46" s="12">
        <v>0</v>
      </c>
      <c r="AH46" s="12">
        <v>0</v>
      </c>
      <c r="AI46" s="12">
        <v>0</v>
      </c>
      <c r="AJ46" s="12">
        <v>0</v>
      </c>
      <c r="AK46" s="12">
        <v>0</v>
      </c>
      <c r="AL46" s="12">
        <v>0</v>
      </c>
      <c r="AM46" s="12">
        <v>0</v>
      </c>
      <c r="AN46" s="12">
        <v>3</v>
      </c>
      <c r="AO46" s="12">
        <v>3</v>
      </c>
      <c r="AP46" s="12">
        <v>0</v>
      </c>
      <c r="AQ46" s="12">
        <v>0</v>
      </c>
      <c r="AR46" s="12">
        <v>0</v>
      </c>
      <c r="AS46" s="12">
        <v>0</v>
      </c>
    </row>
    <row r="47" spans="1:45" ht="41.25" customHeight="1">
      <c r="A47" s="7"/>
      <c r="B47" s="7" t="str">
        <f t="shared" si="6"/>
        <v>WL5742BCB</v>
      </c>
      <c r="C47" s="8" t="s">
        <v>89</v>
      </c>
      <c r="D47" s="9" t="s">
        <v>28</v>
      </c>
      <c r="E47" s="8" t="s">
        <v>33</v>
      </c>
      <c r="F47" s="8">
        <v>574</v>
      </c>
      <c r="G47" s="8">
        <v>574</v>
      </c>
      <c r="H47" s="8" t="s">
        <v>30</v>
      </c>
      <c r="I47" s="8">
        <v>574</v>
      </c>
      <c r="J47" s="8" t="s">
        <v>22</v>
      </c>
      <c r="K47" s="8" t="s">
        <v>8</v>
      </c>
      <c r="L47" s="8" t="s">
        <v>8</v>
      </c>
      <c r="M47" s="8" t="s">
        <v>13</v>
      </c>
      <c r="N47" s="10">
        <f t="shared" si="2"/>
        <v>9</v>
      </c>
      <c r="O47" s="8">
        <v>469</v>
      </c>
      <c r="P47" s="11">
        <v>123.1125</v>
      </c>
      <c r="Q47" s="11">
        <f t="shared" si="3"/>
        <v>61.556249999999999</v>
      </c>
      <c r="R47" s="15">
        <f>Q47*N47</f>
        <v>554.00625000000002</v>
      </c>
      <c r="S47" s="12">
        <v>0</v>
      </c>
      <c r="T47" s="12">
        <v>0</v>
      </c>
      <c r="U47" s="12">
        <v>0</v>
      </c>
      <c r="V47" s="12">
        <v>0</v>
      </c>
      <c r="W47" s="12">
        <v>0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0</v>
      </c>
      <c r="AE47" s="12">
        <v>0</v>
      </c>
      <c r="AF47" s="12">
        <v>0</v>
      </c>
      <c r="AG47" s="12">
        <v>0</v>
      </c>
      <c r="AH47" s="12">
        <v>0</v>
      </c>
      <c r="AI47" s="12">
        <v>0</v>
      </c>
      <c r="AJ47" s="12">
        <v>0</v>
      </c>
      <c r="AK47" s="12">
        <v>0</v>
      </c>
      <c r="AL47" s="12">
        <v>3</v>
      </c>
      <c r="AM47" s="12">
        <v>0</v>
      </c>
      <c r="AN47" s="12">
        <v>3</v>
      </c>
      <c r="AO47" s="12">
        <v>3</v>
      </c>
      <c r="AP47" s="12">
        <v>0</v>
      </c>
      <c r="AQ47" s="12">
        <v>0</v>
      </c>
      <c r="AR47" s="12">
        <v>0</v>
      </c>
      <c r="AS47" s="12">
        <v>0</v>
      </c>
    </row>
    <row r="48" spans="1:45" ht="41.25" customHeight="1">
      <c r="A48" s="7"/>
      <c r="B48" s="7" t="str">
        <f t="shared" si="6"/>
        <v>WL574XD2B</v>
      </c>
      <c r="C48" s="8" t="s">
        <v>90</v>
      </c>
      <c r="D48" s="9" t="s">
        <v>28</v>
      </c>
      <c r="E48" s="8" t="s">
        <v>4</v>
      </c>
      <c r="F48" s="8">
        <v>574</v>
      </c>
      <c r="G48" s="8">
        <v>574</v>
      </c>
      <c r="H48" s="8" t="s">
        <v>30</v>
      </c>
      <c r="I48" s="8">
        <v>574</v>
      </c>
      <c r="J48" s="8" t="s">
        <v>22</v>
      </c>
      <c r="K48" s="8" t="s">
        <v>8</v>
      </c>
      <c r="L48" s="8" t="s">
        <v>8</v>
      </c>
      <c r="M48" s="8" t="s">
        <v>13</v>
      </c>
      <c r="N48" s="10">
        <f t="shared" si="2"/>
        <v>3</v>
      </c>
      <c r="O48" s="8">
        <v>499</v>
      </c>
      <c r="P48" s="11">
        <v>130.98750000000001</v>
      </c>
      <c r="Q48" s="11">
        <f t="shared" si="3"/>
        <v>65.493750000000006</v>
      </c>
      <c r="R48" s="15">
        <f>Q48*N48</f>
        <v>196.48125000000002</v>
      </c>
      <c r="S48" s="12">
        <v>0</v>
      </c>
      <c r="T48" s="12">
        <v>0</v>
      </c>
      <c r="U48" s="12">
        <v>0</v>
      </c>
      <c r="V48" s="12">
        <v>0</v>
      </c>
      <c r="W48" s="12">
        <v>0</v>
      </c>
      <c r="X48" s="12">
        <v>0</v>
      </c>
      <c r="Y48" s="12">
        <v>0</v>
      </c>
      <c r="Z48" s="12">
        <v>0</v>
      </c>
      <c r="AA48" s="12">
        <v>0</v>
      </c>
      <c r="AB48" s="12">
        <v>0</v>
      </c>
      <c r="AC48" s="12">
        <v>0</v>
      </c>
      <c r="AD48" s="12">
        <v>0</v>
      </c>
      <c r="AE48" s="12">
        <v>0</v>
      </c>
      <c r="AF48" s="12">
        <v>0</v>
      </c>
      <c r="AG48" s="12">
        <v>0</v>
      </c>
      <c r="AH48" s="12">
        <v>0</v>
      </c>
      <c r="AI48" s="12">
        <v>0</v>
      </c>
      <c r="AJ48" s="12">
        <v>0</v>
      </c>
      <c r="AK48" s="12">
        <v>0</v>
      </c>
      <c r="AL48" s="12">
        <v>0</v>
      </c>
      <c r="AM48" s="12">
        <v>0</v>
      </c>
      <c r="AN48" s="12">
        <v>0</v>
      </c>
      <c r="AO48" s="12">
        <v>3</v>
      </c>
      <c r="AP48" s="12">
        <v>0</v>
      </c>
      <c r="AQ48" s="12">
        <v>0</v>
      </c>
      <c r="AR48" s="12">
        <v>0</v>
      </c>
      <c r="AS48" s="12">
        <v>0</v>
      </c>
    </row>
    <row r="49" spans="1:45" ht="41.25" customHeight="1">
      <c r="A49" s="7"/>
      <c r="B49" s="7" t="str">
        <f t="shared" si="6"/>
        <v>WL574XE2B</v>
      </c>
      <c r="C49" s="8" t="s">
        <v>91</v>
      </c>
      <c r="D49" s="9" t="s">
        <v>28</v>
      </c>
      <c r="E49" s="8" t="s">
        <v>29</v>
      </c>
      <c r="F49" s="8">
        <v>574</v>
      </c>
      <c r="G49" s="8">
        <v>574</v>
      </c>
      <c r="H49" s="8" t="s">
        <v>30</v>
      </c>
      <c r="I49" s="8">
        <v>574</v>
      </c>
      <c r="J49" s="8" t="s">
        <v>22</v>
      </c>
      <c r="K49" s="8" t="s">
        <v>8</v>
      </c>
      <c r="L49" s="8" t="s">
        <v>8</v>
      </c>
      <c r="M49" s="8" t="s">
        <v>13</v>
      </c>
      <c r="N49" s="10">
        <f t="shared" si="2"/>
        <v>4</v>
      </c>
      <c r="O49" s="8">
        <v>499</v>
      </c>
      <c r="P49" s="11">
        <v>130.98750000000001</v>
      </c>
      <c r="Q49" s="11">
        <f t="shared" si="3"/>
        <v>65.493750000000006</v>
      </c>
      <c r="R49" s="15">
        <f>Q49*N49</f>
        <v>261.97500000000002</v>
      </c>
      <c r="S49" s="12">
        <v>0</v>
      </c>
      <c r="T49" s="12">
        <v>0</v>
      </c>
      <c r="U49" s="12">
        <v>0</v>
      </c>
      <c r="V49" s="12">
        <v>0</v>
      </c>
      <c r="W49" s="12">
        <v>0</v>
      </c>
      <c r="X49" s="12">
        <v>0</v>
      </c>
      <c r="Y49" s="12">
        <v>0</v>
      </c>
      <c r="Z49" s="12">
        <v>0</v>
      </c>
      <c r="AA49" s="12">
        <v>0</v>
      </c>
      <c r="AB49" s="12">
        <v>0</v>
      </c>
      <c r="AC49" s="12">
        <v>0</v>
      </c>
      <c r="AD49" s="12">
        <v>0</v>
      </c>
      <c r="AE49" s="12">
        <v>0</v>
      </c>
      <c r="AF49" s="12">
        <v>0</v>
      </c>
      <c r="AG49" s="12">
        <v>1</v>
      </c>
      <c r="AH49" s="12">
        <v>0</v>
      </c>
      <c r="AI49" s="12">
        <v>0</v>
      </c>
      <c r="AJ49" s="12">
        <v>0</v>
      </c>
      <c r="AK49" s="12">
        <v>0</v>
      </c>
      <c r="AL49" s="12">
        <v>0</v>
      </c>
      <c r="AM49" s="12">
        <v>0</v>
      </c>
      <c r="AN49" s="12">
        <v>0</v>
      </c>
      <c r="AO49" s="12">
        <v>3</v>
      </c>
      <c r="AP49" s="12">
        <v>0</v>
      </c>
      <c r="AQ49" s="12">
        <v>0</v>
      </c>
      <c r="AR49" s="12">
        <v>0</v>
      </c>
      <c r="AS49" s="12">
        <v>0</v>
      </c>
    </row>
    <row r="50" spans="1:45" ht="41.25" customHeight="1">
      <c r="A50" s="7"/>
      <c r="B50" s="7" t="s">
        <v>92</v>
      </c>
      <c r="C50" s="9" t="s">
        <v>93</v>
      </c>
      <c r="D50" s="9" t="s">
        <v>3</v>
      </c>
      <c r="E50" s="8" t="s">
        <v>94</v>
      </c>
      <c r="F50" s="8" t="s">
        <v>95</v>
      </c>
      <c r="G50" s="8" t="s">
        <v>95</v>
      </c>
      <c r="H50" s="8" t="s">
        <v>7</v>
      </c>
      <c r="I50" s="8" t="s">
        <v>95</v>
      </c>
      <c r="J50" s="8" t="s">
        <v>7</v>
      </c>
      <c r="K50" s="8" t="s">
        <v>96</v>
      </c>
      <c r="L50" s="8" t="s">
        <v>96</v>
      </c>
      <c r="M50" s="8" t="s">
        <v>13</v>
      </c>
      <c r="N50" s="10">
        <f t="shared" si="2"/>
        <v>30</v>
      </c>
      <c r="O50" s="8">
        <v>799</v>
      </c>
      <c r="P50" s="11">
        <v>209.73750000000001</v>
      </c>
      <c r="Q50" s="11">
        <f t="shared" si="3"/>
        <v>104.86875000000001</v>
      </c>
      <c r="R50" s="15">
        <f>Q50*N50</f>
        <v>3146.0625</v>
      </c>
      <c r="S50" s="12">
        <v>0</v>
      </c>
      <c r="T50" s="12">
        <v>0</v>
      </c>
      <c r="U50" s="12">
        <v>0</v>
      </c>
      <c r="V50" s="12">
        <v>0</v>
      </c>
      <c r="W50" s="12">
        <v>0</v>
      </c>
      <c r="X50" s="12">
        <v>0</v>
      </c>
      <c r="Y50" s="12">
        <v>0</v>
      </c>
      <c r="Z50" s="12">
        <v>0</v>
      </c>
      <c r="AA50" s="12">
        <v>0</v>
      </c>
      <c r="AB50" s="12">
        <v>0</v>
      </c>
      <c r="AC50" s="12">
        <v>0</v>
      </c>
      <c r="AD50" s="12">
        <v>0</v>
      </c>
      <c r="AE50" s="12">
        <v>0</v>
      </c>
      <c r="AF50" s="12">
        <v>0</v>
      </c>
      <c r="AG50" s="12">
        <v>0</v>
      </c>
      <c r="AH50" s="12">
        <v>1</v>
      </c>
      <c r="AI50" s="12">
        <v>1</v>
      </c>
      <c r="AJ50" s="12">
        <v>10</v>
      </c>
      <c r="AK50" s="12">
        <v>4</v>
      </c>
      <c r="AL50" s="12">
        <v>0</v>
      </c>
      <c r="AM50" s="12">
        <v>1</v>
      </c>
      <c r="AN50" s="12">
        <v>1</v>
      </c>
      <c r="AO50" s="12">
        <v>7</v>
      </c>
      <c r="AP50" s="12">
        <v>0</v>
      </c>
      <c r="AQ50" s="12">
        <v>5</v>
      </c>
      <c r="AR50" s="12">
        <v>0</v>
      </c>
      <c r="AS50" s="12">
        <v>0</v>
      </c>
    </row>
    <row r="51" spans="1:45" ht="41.25" customHeight="1">
      <c r="A51" s="7"/>
      <c r="B51" s="7" t="str">
        <f t="shared" ref="B51:B61" si="7">C51&amp;D51</f>
        <v>GM500MA2D</v>
      </c>
      <c r="C51" s="8" t="s">
        <v>97</v>
      </c>
      <c r="D51" s="9" t="s">
        <v>3</v>
      </c>
      <c r="E51" s="8" t="s">
        <v>98</v>
      </c>
      <c r="F51" s="8">
        <v>500</v>
      </c>
      <c r="G51" s="8">
        <v>500</v>
      </c>
      <c r="H51" s="8" t="s">
        <v>6</v>
      </c>
      <c r="I51" s="8">
        <v>500</v>
      </c>
      <c r="J51" s="8" t="s">
        <v>7</v>
      </c>
      <c r="K51" s="8" t="s">
        <v>8</v>
      </c>
      <c r="L51" s="8" t="s">
        <v>8</v>
      </c>
      <c r="M51" s="8" t="s">
        <v>13</v>
      </c>
      <c r="N51" s="10">
        <f t="shared" si="2"/>
        <v>3</v>
      </c>
      <c r="O51" s="8">
        <v>369</v>
      </c>
      <c r="P51" s="11">
        <v>96.862499999999997</v>
      </c>
      <c r="Q51" s="11">
        <f t="shared" si="3"/>
        <v>48.431249999999999</v>
      </c>
      <c r="R51" s="15">
        <f>Q51*N51</f>
        <v>145.29374999999999</v>
      </c>
      <c r="S51" s="12">
        <v>0</v>
      </c>
      <c r="T51" s="12">
        <v>0</v>
      </c>
      <c r="U51" s="12">
        <v>0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12">
        <v>0</v>
      </c>
      <c r="AB51" s="12">
        <v>0</v>
      </c>
      <c r="AC51" s="12">
        <v>0</v>
      </c>
      <c r="AD51" s="12">
        <v>0</v>
      </c>
      <c r="AE51" s="12">
        <v>0</v>
      </c>
      <c r="AF51" s="12">
        <v>0</v>
      </c>
      <c r="AG51" s="12">
        <v>0</v>
      </c>
      <c r="AH51" s="12">
        <v>0</v>
      </c>
      <c r="AI51" s="12">
        <v>0</v>
      </c>
      <c r="AJ51" s="12">
        <v>0</v>
      </c>
      <c r="AK51" s="12">
        <v>0</v>
      </c>
      <c r="AL51" s="12">
        <v>0</v>
      </c>
      <c r="AM51" s="12">
        <v>0</v>
      </c>
      <c r="AN51" s="12">
        <v>0</v>
      </c>
      <c r="AO51" s="12">
        <v>0</v>
      </c>
      <c r="AP51" s="12">
        <v>0</v>
      </c>
      <c r="AQ51" s="12">
        <v>3</v>
      </c>
      <c r="AR51" s="12">
        <v>0</v>
      </c>
      <c r="AS51" s="12">
        <v>0</v>
      </c>
    </row>
    <row r="52" spans="1:45" ht="41.25" customHeight="1">
      <c r="A52" s="7"/>
      <c r="B52" s="7" t="str">
        <f t="shared" si="7"/>
        <v>GM500MD2D</v>
      </c>
      <c r="C52" s="8" t="s">
        <v>99</v>
      </c>
      <c r="D52" s="9" t="s">
        <v>3</v>
      </c>
      <c r="E52" s="8" t="s">
        <v>24</v>
      </c>
      <c r="F52" s="8">
        <v>500</v>
      </c>
      <c r="G52" s="8">
        <v>500</v>
      </c>
      <c r="H52" s="8" t="s">
        <v>6</v>
      </c>
      <c r="I52" s="8">
        <v>500</v>
      </c>
      <c r="J52" s="8" t="s">
        <v>7</v>
      </c>
      <c r="K52" s="8" t="s">
        <v>8</v>
      </c>
      <c r="L52" s="8" t="s">
        <v>8</v>
      </c>
      <c r="M52" s="8" t="s">
        <v>13</v>
      </c>
      <c r="N52" s="10">
        <f t="shared" si="2"/>
        <v>3</v>
      </c>
      <c r="O52" s="8">
        <v>369</v>
      </c>
      <c r="P52" s="11">
        <v>96.862499999999997</v>
      </c>
      <c r="Q52" s="11">
        <f t="shared" si="3"/>
        <v>48.431249999999999</v>
      </c>
      <c r="R52" s="15">
        <f>Q52*N52</f>
        <v>145.29374999999999</v>
      </c>
      <c r="S52" s="12">
        <v>0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0</v>
      </c>
      <c r="Z52" s="12">
        <v>0</v>
      </c>
      <c r="AA52" s="12">
        <v>0</v>
      </c>
      <c r="AB52" s="12">
        <v>0</v>
      </c>
      <c r="AC52" s="12">
        <v>0</v>
      </c>
      <c r="AD52" s="12">
        <v>0</v>
      </c>
      <c r="AE52" s="12">
        <v>0</v>
      </c>
      <c r="AF52" s="12">
        <v>0</v>
      </c>
      <c r="AG52" s="12">
        <v>0</v>
      </c>
      <c r="AH52" s="12">
        <v>0</v>
      </c>
      <c r="AI52" s="12">
        <v>0</v>
      </c>
      <c r="AJ52" s="12">
        <v>0</v>
      </c>
      <c r="AK52" s="12">
        <v>0</v>
      </c>
      <c r="AL52" s="12">
        <v>0</v>
      </c>
      <c r="AM52" s="12">
        <v>0</v>
      </c>
      <c r="AN52" s="12">
        <v>0</v>
      </c>
      <c r="AO52" s="12">
        <v>0</v>
      </c>
      <c r="AP52" s="12">
        <v>0</v>
      </c>
      <c r="AQ52" s="12">
        <v>3</v>
      </c>
      <c r="AR52" s="12">
        <v>0</v>
      </c>
      <c r="AS52" s="12">
        <v>0</v>
      </c>
    </row>
    <row r="53" spans="1:45" ht="41.25" customHeight="1">
      <c r="A53" s="7"/>
      <c r="B53" s="7" t="str">
        <f t="shared" si="7"/>
        <v>U574GBGD</v>
      </c>
      <c r="C53" s="8" t="s">
        <v>100</v>
      </c>
      <c r="D53" s="9" t="s">
        <v>3</v>
      </c>
      <c r="E53" s="8" t="s">
        <v>101</v>
      </c>
      <c r="F53" s="8">
        <v>574</v>
      </c>
      <c r="G53" s="8">
        <v>574</v>
      </c>
      <c r="H53" s="8" t="s">
        <v>12</v>
      </c>
      <c r="I53" s="8">
        <v>574</v>
      </c>
      <c r="J53" s="8" t="s">
        <v>12</v>
      </c>
      <c r="K53" s="8" t="s">
        <v>8</v>
      </c>
      <c r="L53" s="8" t="s">
        <v>8</v>
      </c>
      <c r="M53" s="8" t="s">
        <v>13</v>
      </c>
      <c r="N53" s="10">
        <f t="shared" si="2"/>
        <v>3</v>
      </c>
      <c r="O53" s="8">
        <v>499</v>
      </c>
      <c r="P53" s="11">
        <v>130.98750000000001</v>
      </c>
      <c r="Q53" s="11">
        <f t="shared" si="3"/>
        <v>65.493750000000006</v>
      </c>
      <c r="R53" s="15">
        <f>Q53*N53</f>
        <v>196.48125000000002</v>
      </c>
      <c r="S53" s="12">
        <v>0</v>
      </c>
      <c r="T53" s="12">
        <v>0</v>
      </c>
      <c r="U53" s="12">
        <v>0</v>
      </c>
      <c r="V53" s="12">
        <v>0</v>
      </c>
      <c r="W53" s="12">
        <v>0</v>
      </c>
      <c r="X53" s="12">
        <v>0</v>
      </c>
      <c r="Y53" s="12">
        <v>1</v>
      </c>
      <c r="Z53" s="12">
        <v>0</v>
      </c>
      <c r="AA53" s="12">
        <v>0</v>
      </c>
      <c r="AB53" s="12">
        <v>0</v>
      </c>
      <c r="AC53" s="12">
        <v>0</v>
      </c>
      <c r="AD53" s="12">
        <v>0</v>
      </c>
      <c r="AE53" s="12">
        <v>0</v>
      </c>
      <c r="AF53" s="12">
        <v>0</v>
      </c>
      <c r="AG53" s="12">
        <v>0</v>
      </c>
      <c r="AH53" s="12">
        <v>0</v>
      </c>
      <c r="AI53" s="12">
        <v>0</v>
      </c>
      <c r="AJ53" s="12">
        <v>0</v>
      </c>
      <c r="AK53" s="12">
        <v>0</v>
      </c>
      <c r="AL53" s="12">
        <v>0</v>
      </c>
      <c r="AM53" s="12">
        <v>1</v>
      </c>
      <c r="AN53" s="12">
        <v>0</v>
      </c>
      <c r="AO53" s="12">
        <v>1</v>
      </c>
      <c r="AP53" s="12">
        <v>0</v>
      </c>
      <c r="AQ53" s="12">
        <v>0</v>
      </c>
      <c r="AR53" s="12">
        <v>0</v>
      </c>
      <c r="AS53" s="12">
        <v>0</v>
      </c>
    </row>
    <row r="54" spans="1:45" ht="41.25" customHeight="1">
      <c r="A54" s="7"/>
      <c r="B54" s="7" t="str">
        <f t="shared" si="7"/>
        <v>WL574QF2B</v>
      </c>
      <c r="C54" s="8" t="s">
        <v>102</v>
      </c>
      <c r="D54" s="9" t="s">
        <v>28</v>
      </c>
      <c r="E54" s="8" t="s">
        <v>29</v>
      </c>
      <c r="F54" s="8">
        <v>574</v>
      </c>
      <c r="G54" s="8">
        <v>574</v>
      </c>
      <c r="H54" s="8" t="s">
        <v>30</v>
      </c>
      <c r="I54" s="8">
        <v>574</v>
      </c>
      <c r="J54" s="8" t="s">
        <v>22</v>
      </c>
      <c r="K54" s="8" t="s">
        <v>8</v>
      </c>
      <c r="L54" s="8" t="s">
        <v>8</v>
      </c>
      <c r="M54" s="8" t="s">
        <v>13</v>
      </c>
      <c r="N54" s="10">
        <f t="shared" si="2"/>
        <v>6</v>
      </c>
      <c r="O54" s="8">
        <v>469</v>
      </c>
      <c r="P54" s="11">
        <v>123.1125</v>
      </c>
      <c r="Q54" s="11">
        <f t="shared" si="3"/>
        <v>61.556249999999999</v>
      </c>
      <c r="R54" s="15">
        <f>Q54*N54</f>
        <v>369.33749999999998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  <c r="X54" s="12">
        <v>0</v>
      </c>
      <c r="Y54" s="12">
        <v>0</v>
      </c>
      <c r="Z54" s="12">
        <v>0</v>
      </c>
      <c r="AA54" s="12">
        <v>0</v>
      </c>
      <c r="AB54" s="12">
        <v>0</v>
      </c>
      <c r="AC54" s="12">
        <v>0</v>
      </c>
      <c r="AD54" s="12">
        <v>0</v>
      </c>
      <c r="AE54" s="12">
        <v>0</v>
      </c>
      <c r="AF54" s="12">
        <v>0</v>
      </c>
      <c r="AG54" s="12">
        <v>0</v>
      </c>
      <c r="AH54" s="12">
        <v>0</v>
      </c>
      <c r="AI54" s="12">
        <v>0</v>
      </c>
      <c r="AJ54" s="12">
        <v>0</v>
      </c>
      <c r="AK54" s="12">
        <v>0</v>
      </c>
      <c r="AL54" s="12">
        <v>0</v>
      </c>
      <c r="AM54" s="12">
        <v>0</v>
      </c>
      <c r="AN54" s="12">
        <v>3</v>
      </c>
      <c r="AO54" s="12">
        <v>3</v>
      </c>
      <c r="AP54" s="12">
        <v>0</v>
      </c>
      <c r="AQ54" s="12">
        <v>0</v>
      </c>
      <c r="AR54" s="12">
        <v>0</v>
      </c>
      <c r="AS54" s="12">
        <v>0</v>
      </c>
    </row>
    <row r="55" spans="1:45" ht="41.25" customHeight="1">
      <c r="A55" s="7"/>
      <c r="B55" s="7" t="str">
        <f t="shared" si="7"/>
        <v>WL574GA2B</v>
      </c>
      <c r="C55" s="8" t="s">
        <v>103</v>
      </c>
      <c r="D55" s="9" t="s">
        <v>28</v>
      </c>
      <c r="E55" s="8" t="s">
        <v>104</v>
      </c>
      <c r="F55" s="8">
        <v>574</v>
      </c>
      <c r="G55" s="8">
        <v>574</v>
      </c>
      <c r="H55" s="8" t="s">
        <v>30</v>
      </c>
      <c r="I55" s="8">
        <v>574</v>
      </c>
      <c r="J55" s="8" t="s">
        <v>22</v>
      </c>
      <c r="K55" s="8" t="s">
        <v>8</v>
      </c>
      <c r="L55" s="8" t="s">
        <v>8</v>
      </c>
      <c r="M55" s="8" t="s">
        <v>9</v>
      </c>
      <c r="N55" s="10">
        <f t="shared" si="2"/>
        <v>7</v>
      </c>
      <c r="O55" s="8">
        <v>499</v>
      </c>
      <c r="P55" s="11">
        <v>130.98750000000001</v>
      </c>
      <c r="Q55" s="11">
        <f t="shared" si="3"/>
        <v>65.493750000000006</v>
      </c>
      <c r="R55" s="15">
        <f>Q55*N55</f>
        <v>458.45625000000007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0</v>
      </c>
      <c r="Z55" s="12">
        <v>0</v>
      </c>
      <c r="AA55" s="12">
        <v>0</v>
      </c>
      <c r="AB55" s="12">
        <v>0</v>
      </c>
      <c r="AC55" s="12">
        <v>0</v>
      </c>
      <c r="AD55" s="12">
        <v>2</v>
      </c>
      <c r="AE55" s="12">
        <v>1</v>
      </c>
      <c r="AF55" s="12">
        <v>1</v>
      </c>
      <c r="AG55" s="12">
        <v>2</v>
      </c>
      <c r="AH55" s="12">
        <v>1</v>
      </c>
      <c r="AI55" s="12">
        <v>0</v>
      </c>
      <c r="AJ55" s="12">
        <v>0</v>
      </c>
      <c r="AK55" s="12">
        <v>0</v>
      </c>
      <c r="AL55" s="12">
        <v>0</v>
      </c>
      <c r="AM55" s="12">
        <v>0</v>
      </c>
      <c r="AN55" s="12">
        <v>0</v>
      </c>
      <c r="AO55" s="12">
        <v>0</v>
      </c>
      <c r="AP55" s="12">
        <v>0</v>
      </c>
      <c r="AQ55" s="12">
        <v>0</v>
      </c>
      <c r="AR55" s="12">
        <v>0</v>
      </c>
      <c r="AS55" s="12">
        <v>0</v>
      </c>
    </row>
    <row r="56" spans="1:45" ht="41.25" customHeight="1">
      <c r="A56" s="7"/>
      <c r="B56" s="7" t="str">
        <f t="shared" si="7"/>
        <v>WL574EVGB</v>
      </c>
      <c r="C56" s="8" t="s">
        <v>105</v>
      </c>
      <c r="D56" s="9" t="s">
        <v>28</v>
      </c>
      <c r="E56" s="8" t="s">
        <v>106</v>
      </c>
      <c r="F56" s="8">
        <v>574</v>
      </c>
      <c r="G56" s="8">
        <v>574</v>
      </c>
      <c r="H56" s="8" t="s">
        <v>30</v>
      </c>
      <c r="I56" s="8">
        <v>574</v>
      </c>
      <c r="J56" s="8" t="s">
        <v>22</v>
      </c>
      <c r="K56" s="8" t="s">
        <v>8</v>
      </c>
      <c r="L56" s="8" t="s">
        <v>8</v>
      </c>
      <c r="M56" s="8" t="s">
        <v>13</v>
      </c>
      <c r="N56" s="10">
        <f t="shared" si="2"/>
        <v>11</v>
      </c>
      <c r="O56" s="8">
        <v>469</v>
      </c>
      <c r="P56" s="11">
        <v>123.1125</v>
      </c>
      <c r="Q56" s="11">
        <f t="shared" si="3"/>
        <v>61.556249999999999</v>
      </c>
      <c r="R56" s="15">
        <f>Q56*N56</f>
        <v>677.11874999999998</v>
      </c>
      <c r="S56" s="12">
        <v>0</v>
      </c>
      <c r="T56" s="12">
        <v>0</v>
      </c>
      <c r="U56" s="12">
        <v>0</v>
      </c>
      <c r="V56" s="12">
        <v>0</v>
      </c>
      <c r="W56" s="12">
        <v>0</v>
      </c>
      <c r="X56" s="12">
        <v>0</v>
      </c>
      <c r="Y56" s="12">
        <v>0</v>
      </c>
      <c r="Z56" s="12">
        <v>0</v>
      </c>
      <c r="AA56" s="12">
        <v>0</v>
      </c>
      <c r="AB56" s="12">
        <v>0</v>
      </c>
      <c r="AC56" s="12">
        <v>0</v>
      </c>
      <c r="AD56" s="12">
        <v>0</v>
      </c>
      <c r="AE56" s="12">
        <v>0</v>
      </c>
      <c r="AF56" s="12">
        <v>0</v>
      </c>
      <c r="AG56" s="12">
        <v>0</v>
      </c>
      <c r="AH56" s="12">
        <v>0</v>
      </c>
      <c r="AI56" s="12">
        <v>0</v>
      </c>
      <c r="AJ56" s="12">
        <v>0</v>
      </c>
      <c r="AK56" s="12">
        <v>0</v>
      </c>
      <c r="AL56" s="12">
        <v>3</v>
      </c>
      <c r="AM56" s="12">
        <v>3</v>
      </c>
      <c r="AN56" s="12">
        <v>2</v>
      </c>
      <c r="AO56" s="12">
        <v>3</v>
      </c>
      <c r="AP56" s="12">
        <v>0</v>
      </c>
      <c r="AQ56" s="12">
        <v>0</v>
      </c>
      <c r="AR56" s="12">
        <v>0</v>
      </c>
      <c r="AS56" s="12">
        <v>0</v>
      </c>
    </row>
    <row r="57" spans="1:45" ht="41.25" customHeight="1">
      <c r="A57" s="7"/>
      <c r="B57" s="7" t="str">
        <f t="shared" si="7"/>
        <v>WL574EVWB</v>
      </c>
      <c r="C57" s="8" t="s">
        <v>107</v>
      </c>
      <c r="D57" s="9" t="s">
        <v>28</v>
      </c>
      <c r="E57" s="8" t="s">
        <v>108</v>
      </c>
      <c r="F57" s="8">
        <v>574</v>
      </c>
      <c r="G57" s="8">
        <v>574</v>
      </c>
      <c r="H57" s="8" t="s">
        <v>30</v>
      </c>
      <c r="I57" s="8">
        <v>574</v>
      </c>
      <c r="J57" s="8" t="s">
        <v>22</v>
      </c>
      <c r="K57" s="8" t="s">
        <v>8</v>
      </c>
      <c r="L57" s="8" t="s">
        <v>8</v>
      </c>
      <c r="M57" s="8" t="s">
        <v>13</v>
      </c>
      <c r="N57" s="10">
        <f t="shared" si="2"/>
        <v>1</v>
      </c>
      <c r="O57" s="8">
        <v>469</v>
      </c>
      <c r="P57" s="11">
        <v>123.1125</v>
      </c>
      <c r="Q57" s="11">
        <f t="shared" si="3"/>
        <v>61.556249999999999</v>
      </c>
      <c r="R57" s="15">
        <f>Q57*N57</f>
        <v>61.556249999999999</v>
      </c>
      <c r="S57" s="12">
        <v>0</v>
      </c>
      <c r="T57" s="12">
        <v>0</v>
      </c>
      <c r="U57" s="12">
        <v>0</v>
      </c>
      <c r="V57" s="12">
        <v>0</v>
      </c>
      <c r="W57" s="12">
        <v>0</v>
      </c>
      <c r="X57" s="12">
        <v>0</v>
      </c>
      <c r="Y57" s="12">
        <v>0</v>
      </c>
      <c r="Z57" s="12">
        <v>0</v>
      </c>
      <c r="AA57" s="12">
        <v>0</v>
      </c>
      <c r="AB57" s="12">
        <v>0</v>
      </c>
      <c r="AC57" s="12">
        <v>0</v>
      </c>
      <c r="AD57" s="12">
        <v>0</v>
      </c>
      <c r="AE57" s="12">
        <v>0</v>
      </c>
      <c r="AF57" s="12">
        <v>0</v>
      </c>
      <c r="AG57" s="12">
        <v>0</v>
      </c>
      <c r="AH57" s="12">
        <v>0</v>
      </c>
      <c r="AI57" s="12">
        <v>0</v>
      </c>
      <c r="AJ57" s="12">
        <v>0</v>
      </c>
      <c r="AK57" s="12">
        <v>0</v>
      </c>
      <c r="AL57" s="12">
        <v>0</v>
      </c>
      <c r="AM57" s="12">
        <v>0</v>
      </c>
      <c r="AN57" s="12">
        <v>1</v>
      </c>
      <c r="AO57" s="12">
        <v>0</v>
      </c>
      <c r="AP57" s="12">
        <v>0</v>
      </c>
      <c r="AQ57" s="12">
        <v>0</v>
      </c>
      <c r="AR57" s="12">
        <v>0</v>
      </c>
      <c r="AS57" s="12">
        <v>0</v>
      </c>
    </row>
    <row r="58" spans="1:45" ht="41.25" customHeight="1">
      <c r="A58" s="7"/>
      <c r="B58" s="7" t="str">
        <f t="shared" si="7"/>
        <v>WL574EVBB</v>
      </c>
      <c r="C58" s="8" t="s">
        <v>109</v>
      </c>
      <c r="D58" s="9" t="s">
        <v>28</v>
      </c>
      <c r="E58" s="8" t="s">
        <v>53</v>
      </c>
      <c r="F58" s="8">
        <v>574</v>
      </c>
      <c r="G58" s="8">
        <v>574</v>
      </c>
      <c r="H58" s="8" t="s">
        <v>30</v>
      </c>
      <c r="I58" s="8">
        <v>574</v>
      </c>
      <c r="J58" s="8" t="s">
        <v>22</v>
      </c>
      <c r="K58" s="8" t="s">
        <v>8</v>
      </c>
      <c r="L58" s="8" t="s">
        <v>8</v>
      </c>
      <c r="M58" s="8" t="s">
        <v>13</v>
      </c>
      <c r="N58" s="10">
        <f t="shared" si="2"/>
        <v>7</v>
      </c>
      <c r="O58" s="8">
        <v>469</v>
      </c>
      <c r="P58" s="11">
        <v>123.1125</v>
      </c>
      <c r="Q58" s="11">
        <f t="shared" si="3"/>
        <v>61.556249999999999</v>
      </c>
      <c r="R58" s="15">
        <f>Q58*N58</f>
        <v>430.89375000000001</v>
      </c>
      <c r="S58" s="12">
        <v>0</v>
      </c>
      <c r="T58" s="12">
        <v>0</v>
      </c>
      <c r="U58" s="12">
        <v>0</v>
      </c>
      <c r="V58" s="12">
        <v>0</v>
      </c>
      <c r="W58" s="12">
        <v>0</v>
      </c>
      <c r="X58" s="12">
        <v>0</v>
      </c>
      <c r="Y58" s="12">
        <v>0</v>
      </c>
      <c r="Z58" s="12">
        <v>0</v>
      </c>
      <c r="AA58" s="12">
        <v>0</v>
      </c>
      <c r="AB58" s="12">
        <v>0</v>
      </c>
      <c r="AC58" s="12">
        <v>0</v>
      </c>
      <c r="AD58" s="12">
        <v>0</v>
      </c>
      <c r="AE58" s="12">
        <v>0</v>
      </c>
      <c r="AF58" s="12">
        <v>0</v>
      </c>
      <c r="AG58" s="12">
        <v>0</v>
      </c>
      <c r="AH58" s="12">
        <v>0</v>
      </c>
      <c r="AI58" s="12">
        <v>0</v>
      </c>
      <c r="AJ58" s="12">
        <v>0</v>
      </c>
      <c r="AK58" s="12">
        <v>0</v>
      </c>
      <c r="AL58" s="12">
        <v>0</v>
      </c>
      <c r="AM58" s="12">
        <v>3</v>
      </c>
      <c r="AN58" s="12">
        <v>3</v>
      </c>
      <c r="AO58" s="12">
        <v>1</v>
      </c>
      <c r="AP58" s="12">
        <v>0</v>
      </c>
      <c r="AQ58" s="12">
        <v>0</v>
      </c>
      <c r="AR58" s="12">
        <v>0</v>
      </c>
      <c r="AS58" s="12">
        <v>0</v>
      </c>
    </row>
    <row r="59" spans="1:45" ht="41.25" customHeight="1">
      <c r="A59" s="7"/>
      <c r="B59" s="7" t="str">
        <f t="shared" si="7"/>
        <v>GW500MH2B</v>
      </c>
      <c r="C59" s="8" t="s">
        <v>110</v>
      </c>
      <c r="D59" s="9" t="s">
        <v>28</v>
      </c>
      <c r="E59" s="8" t="s">
        <v>56</v>
      </c>
      <c r="F59" s="8">
        <v>500</v>
      </c>
      <c r="G59" s="8">
        <v>500</v>
      </c>
      <c r="H59" s="8" t="s">
        <v>30</v>
      </c>
      <c r="I59" s="8">
        <v>500</v>
      </c>
      <c r="J59" s="8" t="s">
        <v>22</v>
      </c>
      <c r="K59" s="8" t="s">
        <v>8</v>
      </c>
      <c r="L59" s="8" t="s">
        <v>8</v>
      </c>
      <c r="M59" s="8" t="s">
        <v>47</v>
      </c>
      <c r="N59" s="10">
        <f t="shared" si="2"/>
        <v>1</v>
      </c>
      <c r="O59" s="8">
        <v>369</v>
      </c>
      <c r="P59" s="11">
        <v>96.862499999999997</v>
      </c>
      <c r="Q59" s="11">
        <f t="shared" si="3"/>
        <v>48.431249999999999</v>
      </c>
      <c r="R59" s="15">
        <f>Q59*N59</f>
        <v>48.431249999999999</v>
      </c>
      <c r="S59" s="12">
        <v>0</v>
      </c>
      <c r="T59" s="12">
        <v>0</v>
      </c>
      <c r="U59" s="12">
        <v>0</v>
      </c>
      <c r="V59" s="12">
        <v>0</v>
      </c>
      <c r="W59" s="12">
        <v>0</v>
      </c>
      <c r="X59" s="12">
        <v>0</v>
      </c>
      <c r="Y59" s="12">
        <v>0</v>
      </c>
      <c r="Z59" s="12">
        <v>0</v>
      </c>
      <c r="AA59" s="12">
        <v>0</v>
      </c>
      <c r="AB59" s="12">
        <v>0</v>
      </c>
      <c r="AC59" s="12">
        <v>0</v>
      </c>
      <c r="AD59" s="12">
        <v>0</v>
      </c>
      <c r="AE59" s="12">
        <v>0</v>
      </c>
      <c r="AF59" s="12">
        <v>0</v>
      </c>
      <c r="AG59" s="12">
        <v>0</v>
      </c>
      <c r="AH59" s="12">
        <v>0</v>
      </c>
      <c r="AI59" s="12">
        <v>0</v>
      </c>
      <c r="AJ59" s="12">
        <v>0</v>
      </c>
      <c r="AK59" s="12">
        <v>1</v>
      </c>
      <c r="AL59" s="12">
        <v>0</v>
      </c>
      <c r="AM59" s="12">
        <v>0</v>
      </c>
      <c r="AN59" s="12">
        <v>0</v>
      </c>
      <c r="AO59" s="12">
        <v>0</v>
      </c>
      <c r="AP59" s="12">
        <v>0</v>
      </c>
      <c r="AQ59" s="12">
        <v>0</v>
      </c>
      <c r="AR59" s="12">
        <v>0</v>
      </c>
      <c r="AS59" s="12">
        <v>0</v>
      </c>
    </row>
    <row r="60" spans="1:45" ht="41.25" customHeight="1">
      <c r="A60" s="7"/>
      <c r="B60" s="7" t="str">
        <f t="shared" si="7"/>
        <v>GW500SA2B</v>
      </c>
      <c r="C60" s="8" t="s">
        <v>111</v>
      </c>
      <c r="D60" s="9" t="s">
        <v>28</v>
      </c>
      <c r="E60" s="8" t="s">
        <v>112</v>
      </c>
      <c r="F60" s="8">
        <v>500</v>
      </c>
      <c r="G60" s="8">
        <v>500</v>
      </c>
      <c r="H60" s="8" t="s">
        <v>30</v>
      </c>
      <c r="I60" s="8">
        <v>500</v>
      </c>
      <c r="J60" s="8" t="s">
        <v>22</v>
      </c>
      <c r="K60" s="8" t="s">
        <v>8</v>
      </c>
      <c r="L60" s="8" t="s">
        <v>8</v>
      </c>
      <c r="M60" s="8" t="s">
        <v>47</v>
      </c>
      <c r="N60" s="10">
        <f t="shared" si="2"/>
        <v>2</v>
      </c>
      <c r="O60" s="8">
        <v>369</v>
      </c>
      <c r="P60" s="11">
        <v>96.862499999999997</v>
      </c>
      <c r="Q60" s="11">
        <f t="shared" si="3"/>
        <v>48.431249999999999</v>
      </c>
      <c r="R60" s="15">
        <f>Q60*N60</f>
        <v>96.862499999999997</v>
      </c>
      <c r="S60" s="12">
        <v>0</v>
      </c>
      <c r="T60" s="12">
        <v>0</v>
      </c>
      <c r="U60" s="12">
        <v>0</v>
      </c>
      <c r="V60" s="12">
        <v>0</v>
      </c>
      <c r="W60" s="12">
        <v>0</v>
      </c>
      <c r="X60" s="12">
        <v>0</v>
      </c>
      <c r="Y60" s="12">
        <v>0</v>
      </c>
      <c r="Z60" s="12">
        <v>0</v>
      </c>
      <c r="AA60" s="12">
        <v>0</v>
      </c>
      <c r="AB60" s="12">
        <v>0</v>
      </c>
      <c r="AC60" s="12">
        <v>0</v>
      </c>
      <c r="AD60" s="12">
        <v>0</v>
      </c>
      <c r="AE60" s="12">
        <v>0</v>
      </c>
      <c r="AF60" s="12">
        <v>0</v>
      </c>
      <c r="AG60" s="12">
        <v>0</v>
      </c>
      <c r="AH60" s="12">
        <v>0</v>
      </c>
      <c r="AI60" s="12">
        <v>0</v>
      </c>
      <c r="AJ60" s="12">
        <v>0</v>
      </c>
      <c r="AK60" s="12">
        <v>0</v>
      </c>
      <c r="AL60" s="12">
        <v>0</v>
      </c>
      <c r="AM60" s="12">
        <v>0</v>
      </c>
      <c r="AN60" s="12">
        <v>0</v>
      </c>
      <c r="AO60" s="12">
        <v>2</v>
      </c>
      <c r="AP60" s="12">
        <v>0</v>
      </c>
      <c r="AQ60" s="12">
        <v>0</v>
      </c>
      <c r="AR60" s="12">
        <v>0</v>
      </c>
      <c r="AS60" s="12">
        <v>0</v>
      </c>
    </row>
    <row r="61" spans="1:45" ht="41.25" customHeight="1">
      <c r="A61" s="7"/>
      <c r="B61" s="7" t="str">
        <f t="shared" si="7"/>
        <v>GW500SE2B</v>
      </c>
      <c r="C61" s="8" t="s">
        <v>113</v>
      </c>
      <c r="D61" s="9" t="s">
        <v>28</v>
      </c>
      <c r="E61" s="8" t="s">
        <v>114</v>
      </c>
      <c r="F61" s="8">
        <v>500</v>
      </c>
      <c r="G61" s="8">
        <v>500</v>
      </c>
      <c r="H61" s="8" t="s">
        <v>30</v>
      </c>
      <c r="I61" s="8">
        <v>500</v>
      </c>
      <c r="J61" s="8" t="s">
        <v>22</v>
      </c>
      <c r="K61" s="8" t="s">
        <v>8</v>
      </c>
      <c r="L61" s="8" t="s">
        <v>8</v>
      </c>
      <c r="M61" s="8" t="s">
        <v>47</v>
      </c>
      <c r="N61" s="10">
        <f t="shared" si="2"/>
        <v>1</v>
      </c>
      <c r="O61" s="8">
        <v>369</v>
      </c>
      <c r="P61" s="11">
        <v>96.862499999999997</v>
      </c>
      <c r="Q61" s="11">
        <f t="shared" si="3"/>
        <v>48.431249999999999</v>
      </c>
      <c r="R61" s="15">
        <f>Q61*N61</f>
        <v>48.431249999999999</v>
      </c>
      <c r="S61" s="12">
        <v>0</v>
      </c>
      <c r="T61" s="12">
        <v>0</v>
      </c>
      <c r="U61" s="12">
        <v>0</v>
      </c>
      <c r="V61" s="12">
        <v>0</v>
      </c>
      <c r="W61" s="12">
        <v>0</v>
      </c>
      <c r="X61" s="12">
        <v>0</v>
      </c>
      <c r="Y61" s="12">
        <v>0</v>
      </c>
      <c r="Z61" s="12">
        <v>0</v>
      </c>
      <c r="AA61" s="12">
        <v>0</v>
      </c>
      <c r="AB61" s="12">
        <v>0</v>
      </c>
      <c r="AC61" s="12">
        <v>0</v>
      </c>
      <c r="AD61" s="12">
        <v>0</v>
      </c>
      <c r="AE61" s="12">
        <v>0</v>
      </c>
      <c r="AF61" s="12">
        <v>0</v>
      </c>
      <c r="AG61" s="12">
        <v>0</v>
      </c>
      <c r="AH61" s="12">
        <v>0</v>
      </c>
      <c r="AI61" s="12">
        <v>0</v>
      </c>
      <c r="AJ61" s="12">
        <v>0</v>
      </c>
      <c r="AK61" s="12">
        <v>0</v>
      </c>
      <c r="AL61" s="12">
        <v>0</v>
      </c>
      <c r="AM61" s="12">
        <v>0</v>
      </c>
      <c r="AN61" s="12">
        <v>0</v>
      </c>
      <c r="AO61" s="12">
        <v>1</v>
      </c>
      <c r="AP61" s="12">
        <v>0</v>
      </c>
      <c r="AQ61" s="12">
        <v>0</v>
      </c>
      <c r="AR61" s="12">
        <v>0</v>
      </c>
      <c r="AS61" s="12">
        <v>0</v>
      </c>
    </row>
    <row r="62" spans="1:45" ht="41.25" customHeight="1">
      <c r="A62" s="7"/>
      <c r="B62" s="7" t="str">
        <f t="shared" ref="B62:B71" si="8">C62&amp;D62</f>
        <v>U327WGCD</v>
      </c>
      <c r="C62" s="8" t="s">
        <v>115</v>
      </c>
      <c r="D62" s="9" t="s">
        <v>3</v>
      </c>
      <c r="E62" s="8" t="s">
        <v>104</v>
      </c>
      <c r="F62" s="8">
        <v>327</v>
      </c>
      <c r="G62" s="8">
        <v>327</v>
      </c>
      <c r="H62" s="8" t="s">
        <v>12</v>
      </c>
      <c r="I62" s="8">
        <v>327</v>
      </c>
      <c r="J62" s="8" t="s">
        <v>12</v>
      </c>
      <c r="K62" s="8" t="s">
        <v>8</v>
      </c>
      <c r="L62" s="8" t="s">
        <v>8</v>
      </c>
      <c r="M62" s="8" t="s">
        <v>9</v>
      </c>
      <c r="N62" s="10">
        <f t="shared" si="2"/>
        <v>2</v>
      </c>
      <c r="O62" s="8">
        <v>599</v>
      </c>
      <c r="P62" s="11">
        <v>157.23750000000001</v>
      </c>
      <c r="Q62" s="11">
        <f t="shared" si="3"/>
        <v>78.618750000000006</v>
      </c>
      <c r="R62" s="15">
        <f>Q62*N62</f>
        <v>157.23750000000001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12">
        <v>0</v>
      </c>
      <c r="AB62" s="12">
        <v>0</v>
      </c>
      <c r="AC62" s="12">
        <v>0</v>
      </c>
      <c r="AD62" s="12">
        <v>0</v>
      </c>
      <c r="AE62" s="12">
        <v>0</v>
      </c>
      <c r="AF62" s="12">
        <v>1</v>
      </c>
      <c r="AG62" s="12">
        <v>0</v>
      </c>
      <c r="AH62" s="12">
        <v>1</v>
      </c>
      <c r="AI62" s="12">
        <v>0</v>
      </c>
      <c r="AJ62" s="12">
        <v>0</v>
      </c>
      <c r="AK62" s="12">
        <v>0</v>
      </c>
      <c r="AL62" s="12">
        <v>0</v>
      </c>
      <c r="AM62" s="12">
        <v>0</v>
      </c>
      <c r="AN62" s="12">
        <v>0</v>
      </c>
      <c r="AO62" s="12">
        <v>0</v>
      </c>
      <c r="AP62" s="12">
        <v>0</v>
      </c>
      <c r="AQ62" s="12">
        <v>0</v>
      </c>
      <c r="AR62" s="12">
        <v>0</v>
      </c>
      <c r="AS62" s="12">
        <v>0</v>
      </c>
    </row>
    <row r="63" spans="1:45" ht="41.25" customHeight="1">
      <c r="A63" s="7"/>
      <c r="B63" s="7" t="str">
        <f t="shared" si="8"/>
        <v>U327WRCD</v>
      </c>
      <c r="C63" s="8" t="s">
        <v>116</v>
      </c>
      <c r="D63" s="9" t="s">
        <v>3</v>
      </c>
      <c r="E63" s="8" t="s">
        <v>117</v>
      </c>
      <c r="F63" s="8">
        <v>327</v>
      </c>
      <c r="G63" s="8">
        <v>327</v>
      </c>
      <c r="H63" s="8" t="s">
        <v>12</v>
      </c>
      <c r="I63" s="8">
        <v>327</v>
      </c>
      <c r="J63" s="8" t="s">
        <v>12</v>
      </c>
      <c r="K63" s="8" t="s">
        <v>8</v>
      </c>
      <c r="L63" s="8" t="s">
        <v>8</v>
      </c>
      <c r="M63" s="8" t="s">
        <v>9</v>
      </c>
      <c r="N63" s="10">
        <f t="shared" si="2"/>
        <v>178</v>
      </c>
      <c r="O63" s="8">
        <v>599</v>
      </c>
      <c r="P63" s="11">
        <v>157.23750000000001</v>
      </c>
      <c r="Q63" s="11">
        <f t="shared" si="3"/>
        <v>78.618750000000006</v>
      </c>
      <c r="R63" s="15">
        <f>Q63*N63</f>
        <v>13994.137500000001</v>
      </c>
      <c r="S63" s="12">
        <v>0</v>
      </c>
      <c r="T63" s="12">
        <v>0</v>
      </c>
      <c r="U63" s="12">
        <v>0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12">
        <v>0</v>
      </c>
      <c r="AB63" s="12">
        <v>5</v>
      </c>
      <c r="AC63" s="12">
        <v>10</v>
      </c>
      <c r="AD63" s="12">
        <v>8</v>
      </c>
      <c r="AE63" s="12">
        <v>21</v>
      </c>
      <c r="AF63" s="12">
        <v>20</v>
      </c>
      <c r="AG63" s="12">
        <v>48</v>
      </c>
      <c r="AH63" s="12">
        <v>23</v>
      </c>
      <c r="AI63" s="12">
        <v>15</v>
      </c>
      <c r="AJ63" s="12">
        <v>11</v>
      </c>
      <c r="AK63" s="12">
        <v>3</v>
      </c>
      <c r="AL63" s="12">
        <v>4</v>
      </c>
      <c r="AM63" s="12">
        <v>5</v>
      </c>
      <c r="AN63" s="12">
        <v>0</v>
      </c>
      <c r="AO63" s="12">
        <v>3</v>
      </c>
      <c r="AP63" s="12">
        <v>0</v>
      </c>
      <c r="AQ63" s="12">
        <v>2</v>
      </c>
      <c r="AR63" s="12">
        <v>0</v>
      </c>
      <c r="AS63" s="12">
        <v>0</v>
      </c>
    </row>
    <row r="64" spans="1:45" ht="41.25" customHeight="1">
      <c r="A64" s="7"/>
      <c r="B64" s="7" t="str">
        <f t="shared" si="8"/>
        <v>U327WGAD</v>
      </c>
      <c r="C64" s="8" t="s">
        <v>118</v>
      </c>
      <c r="D64" s="9" t="s">
        <v>3</v>
      </c>
      <c r="E64" s="8" t="s">
        <v>4</v>
      </c>
      <c r="F64" s="8">
        <v>327</v>
      </c>
      <c r="G64" s="8">
        <v>327</v>
      </c>
      <c r="H64" s="8" t="s">
        <v>12</v>
      </c>
      <c r="I64" s="8">
        <v>327</v>
      </c>
      <c r="J64" s="8" t="s">
        <v>12</v>
      </c>
      <c r="K64" s="8" t="s">
        <v>8</v>
      </c>
      <c r="L64" s="8" t="s">
        <v>8</v>
      </c>
      <c r="M64" s="8" t="s">
        <v>9</v>
      </c>
      <c r="N64" s="10">
        <f t="shared" si="2"/>
        <v>8</v>
      </c>
      <c r="O64" s="8">
        <v>599</v>
      </c>
      <c r="P64" s="11">
        <v>157.23750000000001</v>
      </c>
      <c r="Q64" s="11">
        <f t="shared" si="3"/>
        <v>78.618750000000006</v>
      </c>
      <c r="R64" s="15">
        <f>Q64*N64</f>
        <v>628.95000000000005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  <c r="X64" s="12">
        <v>0</v>
      </c>
      <c r="Y64" s="12">
        <v>0</v>
      </c>
      <c r="Z64" s="12">
        <v>0</v>
      </c>
      <c r="AA64" s="12">
        <v>0</v>
      </c>
      <c r="AB64" s="12">
        <v>0</v>
      </c>
      <c r="AC64" s="12">
        <v>0</v>
      </c>
      <c r="AD64" s="12">
        <v>0</v>
      </c>
      <c r="AE64" s="12">
        <v>1</v>
      </c>
      <c r="AF64" s="12">
        <v>0</v>
      </c>
      <c r="AG64" s="12">
        <v>3</v>
      </c>
      <c r="AH64" s="12">
        <v>2</v>
      </c>
      <c r="AI64" s="12">
        <v>1</v>
      </c>
      <c r="AJ64" s="12">
        <v>0</v>
      </c>
      <c r="AK64" s="12">
        <v>1</v>
      </c>
      <c r="AL64" s="12">
        <v>0</v>
      </c>
      <c r="AM64" s="12">
        <v>0</v>
      </c>
      <c r="AN64" s="12">
        <v>0</v>
      </c>
      <c r="AO64" s="12">
        <v>0</v>
      </c>
      <c r="AP64" s="12">
        <v>0</v>
      </c>
      <c r="AQ64" s="12">
        <v>0</v>
      </c>
      <c r="AR64" s="12">
        <v>0</v>
      </c>
      <c r="AS64" s="12">
        <v>0</v>
      </c>
    </row>
    <row r="65" spans="1:45" ht="41.25" customHeight="1">
      <c r="A65" s="7"/>
      <c r="B65" s="7" t="str">
        <f t="shared" si="8"/>
        <v>U327LMD</v>
      </c>
      <c r="C65" s="8" t="s">
        <v>119</v>
      </c>
      <c r="D65" s="9" t="s">
        <v>3</v>
      </c>
      <c r="E65" s="8" t="s">
        <v>120</v>
      </c>
      <c r="F65" s="8">
        <v>327</v>
      </c>
      <c r="G65" s="8">
        <v>327</v>
      </c>
      <c r="H65" s="8" t="s">
        <v>12</v>
      </c>
      <c r="I65" s="8">
        <v>327</v>
      </c>
      <c r="J65" s="8" t="s">
        <v>12</v>
      </c>
      <c r="K65" s="8" t="s">
        <v>8</v>
      </c>
      <c r="L65" s="8" t="s">
        <v>8</v>
      </c>
      <c r="M65" s="8" t="s">
        <v>9</v>
      </c>
      <c r="N65" s="10">
        <f t="shared" si="2"/>
        <v>111</v>
      </c>
      <c r="O65" s="8">
        <v>549</v>
      </c>
      <c r="P65" s="11">
        <v>144.11250000000001</v>
      </c>
      <c r="Q65" s="11">
        <f t="shared" si="3"/>
        <v>72.056250000000006</v>
      </c>
      <c r="R65" s="15">
        <f>Q65*N65</f>
        <v>7998.2437500000005</v>
      </c>
      <c r="S65" s="12">
        <v>0</v>
      </c>
      <c r="T65" s="12">
        <v>0</v>
      </c>
      <c r="U65" s="12">
        <v>0</v>
      </c>
      <c r="V65" s="12">
        <v>0</v>
      </c>
      <c r="W65" s="12">
        <v>0</v>
      </c>
      <c r="X65" s="12">
        <v>0</v>
      </c>
      <c r="Y65" s="12">
        <v>0</v>
      </c>
      <c r="Z65" s="12">
        <v>0</v>
      </c>
      <c r="AA65" s="12">
        <v>0</v>
      </c>
      <c r="AB65" s="12">
        <v>0</v>
      </c>
      <c r="AC65" s="12">
        <v>0</v>
      </c>
      <c r="AD65" s="12">
        <v>2</v>
      </c>
      <c r="AE65" s="12">
        <v>18</v>
      </c>
      <c r="AF65" s="12">
        <v>23</v>
      </c>
      <c r="AG65" s="12">
        <v>54</v>
      </c>
      <c r="AH65" s="12">
        <v>11</v>
      </c>
      <c r="AI65" s="12">
        <v>0</v>
      </c>
      <c r="AJ65" s="12">
        <v>3</v>
      </c>
      <c r="AK65" s="12">
        <v>0</v>
      </c>
      <c r="AL65" s="12">
        <v>0</v>
      </c>
      <c r="AM65" s="12">
        <v>0</v>
      </c>
      <c r="AN65" s="12">
        <v>0</v>
      </c>
      <c r="AO65" s="12">
        <v>0</v>
      </c>
      <c r="AP65" s="12">
        <v>0</v>
      </c>
      <c r="AQ65" s="12">
        <v>0</v>
      </c>
      <c r="AR65" s="12">
        <v>0</v>
      </c>
      <c r="AS65" s="12">
        <v>0</v>
      </c>
    </row>
    <row r="66" spans="1:45" ht="41.25" customHeight="1">
      <c r="A66" s="7"/>
      <c r="B66" s="7" t="str">
        <f t="shared" si="8"/>
        <v>U327SAD</v>
      </c>
      <c r="C66" s="8" t="s">
        <v>121</v>
      </c>
      <c r="D66" s="9" t="s">
        <v>3</v>
      </c>
      <c r="E66" s="8" t="s">
        <v>122</v>
      </c>
      <c r="F66" s="8">
        <v>327</v>
      </c>
      <c r="G66" s="8">
        <v>327</v>
      </c>
      <c r="H66" s="8" t="s">
        <v>12</v>
      </c>
      <c r="I66" s="8">
        <v>327</v>
      </c>
      <c r="J66" s="8" t="s">
        <v>7</v>
      </c>
      <c r="K66" s="8" t="s">
        <v>8</v>
      </c>
      <c r="L66" s="8" t="s">
        <v>8</v>
      </c>
      <c r="M66" s="8" t="s">
        <v>9</v>
      </c>
      <c r="N66" s="10">
        <f t="shared" ref="N66:N129" si="9">SUM(S66:AS66)</f>
        <v>13</v>
      </c>
      <c r="O66" s="8">
        <v>499</v>
      </c>
      <c r="P66" s="11">
        <v>130.98750000000001</v>
      </c>
      <c r="Q66" s="11">
        <f t="shared" si="3"/>
        <v>65.493750000000006</v>
      </c>
      <c r="R66" s="15">
        <f>Q66*N66</f>
        <v>851.41875000000005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0</v>
      </c>
      <c r="Z66" s="12">
        <v>0</v>
      </c>
      <c r="AA66" s="12">
        <v>0</v>
      </c>
      <c r="AB66" s="12">
        <v>0</v>
      </c>
      <c r="AC66" s="12">
        <v>0</v>
      </c>
      <c r="AD66" s="12">
        <v>0</v>
      </c>
      <c r="AE66" s="12">
        <v>3</v>
      </c>
      <c r="AF66" s="12">
        <v>0</v>
      </c>
      <c r="AG66" s="12">
        <v>0</v>
      </c>
      <c r="AH66" s="12">
        <v>10</v>
      </c>
      <c r="AI66" s="12">
        <v>0</v>
      </c>
      <c r="AJ66" s="12">
        <v>0</v>
      </c>
      <c r="AK66" s="12">
        <v>0</v>
      </c>
      <c r="AL66" s="12">
        <v>0</v>
      </c>
      <c r="AM66" s="12">
        <v>0</v>
      </c>
      <c r="AN66" s="12">
        <v>0</v>
      </c>
      <c r="AO66" s="12">
        <v>0</v>
      </c>
      <c r="AP66" s="12">
        <v>0</v>
      </c>
      <c r="AQ66" s="12">
        <v>0</v>
      </c>
      <c r="AR66" s="12">
        <v>0</v>
      </c>
      <c r="AS66" s="12">
        <v>0</v>
      </c>
    </row>
    <row r="67" spans="1:45" ht="41.25" customHeight="1">
      <c r="A67" s="7"/>
      <c r="B67" s="7" t="str">
        <f t="shared" si="8"/>
        <v>U327SDD</v>
      </c>
      <c r="C67" s="8" t="s">
        <v>123</v>
      </c>
      <c r="D67" s="9" t="s">
        <v>3</v>
      </c>
      <c r="E67" s="8" t="s">
        <v>124</v>
      </c>
      <c r="F67" s="8">
        <v>327</v>
      </c>
      <c r="G67" s="8">
        <v>327</v>
      </c>
      <c r="H67" s="8" t="s">
        <v>12</v>
      </c>
      <c r="I67" s="8">
        <v>327</v>
      </c>
      <c r="J67" s="8" t="s">
        <v>12</v>
      </c>
      <c r="K67" s="8" t="s">
        <v>8</v>
      </c>
      <c r="L67" s="8" t="s">
        <v>8</v>
      </c>
      <c r="M67" s="8" t="s">
        <v>125</v>
      </c>
      <c r="N67" s="10">
        <f t="shared" si="9"/>
        <v>30</v>
      </c>
      <c r="O67" s="8">
        <v>499</v>
      </c>
      <c r="P67" s="11">
        <v>130.98750000000001</v>
      </c>
      <c r="Q67" s="11">
        <f t="shared" ref="Q67:Q130" si="10">P67/2</f>
        <v>65.493750000000006</v>
      </c>
      <c r="R67" s="15">
        <f>Q67*N67</f>
        <v>1964.8125000000002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0</v>
      </c>
      <c r="Z67" s="12">
        <v>4</v>
      </c>
      <c r="AA67" s="12">
        <v>0</v>
      </c>
      <c r="AB67" s="12">
        <v>0</v>
      </c>
      <c r="AC67" s="12">
        <v>0</v>
      </c>
      <c r="AD67" s="12">
        <v>0</v>
      </c>
      <c r="AE67" s="12">
        <v>2</v>
      </c>
      <c r="AF67" s="12">
        <v>0</v>
      </c>
      <c r="AG67" s="12">
        <v>4</v>
      </c>
      <c r="AH67" s="12">
        <v>4</v>
      </c>
      <c r="AI67" s="12">
        <v>5</v>
      </c>
      <c r="AJ67" s="12">
        <v>5</v>
      </c>
      <c r="AK67" s="12">
        <v>4</v>
      </c>
      <c r="AL67" s="12">
        <v>0</v>
      </c>
      <c r="AM67" s="12">
        <v>0</v>
      </c>
      <c r="AN67" s="12">
        <v>0</v>
      </c>
      <c r="AO67" s="12">
        <v>0</v>
      </c>
      <c r="AP67" s="12">
        <v>0</v>
      </c>
      <c r="AQ67" s="12">
        <v>2</v>
      </c>
      <c r="AR67" s="12">
        <v>0</v>
      </c>
      <c r="AS67" s="12">
        <v>0</v>
      </c>
    </row>
    <row r="68" spans="1:45" ht="41.25" customHeight="1">
      <c r="A68" s="7"/>
      <c r="B68" s="7" t="str">
        <f t="shared" si="8"/>
        <v>U327SBD</v>
      </c>
      <c r="C68" s="8" t="s">
        <v>126</v>
      </c>
      <c r="D68" s="9" t="s">
        <v>3</v>
      </c>
      <c r="E68" s="8" t="s">
        <v>127</v>
      </c>
      <c r="F68" s="8">
        <v>327</v>
      </c>
      <c r="G68" s="8">
        <v>327</v>
      </c>
      <c r="H68" s="8" t="s">
        <v>12</v>
      </c>
      <c r="I68" s="8">
        <v>327</v>
      </c>
      <c r="J68" s="8" t="s">
        <v>12</v>
      </c>
      <c r="K68" s="8" t="s">
        <v>8</v>
      </c>
      <c r="L68" s="8" t="s">
        <v>8</v>
      </c>
      <c r="M68" s="8" t="s">
        <v>9</v>
      </c>
      <c r="N68" s="10">
        <f t="shared" si="9"/>
        <v>28</v>
      </c>
      <c r="O68" s="8">
        <v>499</v>
      </c>
      <c r="P68" s="11">
        <v>130.98750000000001</v>
      </c>
      <c r="Q68" s="11">
        <f t="shared" si="10"/>
        <v>65.493750000000006</v>
      </c>
      <c r="R68" s="15">
        <f>Q68*N68</f>
        <v>1833.8250000000003</v>
      </c>
      <c r="S68" s="12">
        <v>0</v>
      </c>
      <c r="T68" s="12">
        <v>0</v>
      </c>
      <c r="U68" s="12">
        <v>0</v>
      </c>
      <c r="V68" s="12">
        <v>0</v>
      </c>
      <c r="W68" s="12">
        <v>0</v>
      </c>
      <c r="X68" s="12">
        <v>0</v>
      </c>
      <c r="Y68" s="12">
        <v>0</v>
      </c>
      <c r="Z68" s="12">
        <v>0</v>
      </c>
      <c r="AA68" s="12">
        <v>0</v>
      </c>
      <c r="AB68" s="12">
        <v>0</v>
      </c>
      <c r="AC68" s="12">
        <v>0</v>
      </c>
      <c r="AD68" s="12">
        <v>0</v>
      </c>
      <c r="AE68" s="12">
        <v>14</v>
      </c>
      <c r="AF68" s="12">
        <v>0</v>
      </c>
      <c r="AG68" s="12">
        <v>0</v>
      </c>
      <c r="AH68" s="12">
        <v>14</v>
      </c>
      <c r="AI68" s="12">
        <v>0</v>
      </c>
      <c r="AJ68" s="12">
        <v>0</v>
      </c>
      <c r="AK68" s="12">
        <v>0</v>
      </c>
      <c r="AL68" s="12">
        <v>0</v>
      </c>
      <c r="AM68" s="12">
        <v>0</v>
      </c>
      <c r="AN68" s="12">
        <v>0</v>
      </c>
      <c r="AO68" s="12">
        <v>0</v>
      </c>
      <c r="AP68" s="12">
        <v>0</v>
      </c>
      <c r="AQ68" s="12">
        <v>0</v>
      </c>
      <c r="AR68" s="12">
        <v>0</v>
      </c>
      <c r="AS68" s="12">
        <v>0</v>
      </c>
    </row>
    <row r="69" spans="1:45" ht="41.25" customHeight="1">
      <c r="A69" s="7"/>
      <c r="B69" s="7" t="str">
        <f t="shared" si="8"/>
        <v>U327FFD</v>
      </c>
      <c r="C69" s="8" t="s">
        <v>128</v>
      </c>
      <c r="D69" s="9" t="s">
        <v>3</v>
      </c>
      <c r="E69" s="8" t="s">
        <v>129</v>
      </c>
      <c r="F69" s="8">
        <v>327</v>
      </c>
      <c r="G69" s="8">
        <v>327</v>
      </c>
      <c r="H69" s="8" t="s">
        <v>12</v>
      </c>
      <c r="I69" s="8">
        <v>327</v>
      </c>
      <c r="J69" s="8" t="s">
        <v>7</v>
      </c>
      <c r="K69" s="8" t="s">
        <v>8</v>
      </c>
      <c r="L69" s="8" t="s">
        <v>8</v>
      </c>
      <c r="M69" s="8" t="s">
        <v>9</v>
      </c>
      <c r="N69" s="10">
        <f t="shared" si="9"/>
        <v>1</v>
      </c>
      <c r="O69" s="8">
        <v>549</v>
      </c>
      <c r="P69" s="11">
        <v>144.11250000000001</v>
      </c>
      <c r="Q69" s="11">
        <f t="shared" si="10"/>
        <v>72.056250000000006</v>
      </c>
      <c r="R69" s="15">
        <f>Q69*N69</f>
        <v>72.056250000000006</v>
      </c>
      <c r="S69" s="12">
        <v>0</v>
      </c>
      <c r="T69" s="12">
        <v>0</v>
      </c>
      <c r="U69" s="12">
        <v>0</v>
      </c>
      <c r="V69" s="12">
        <v>0</v>
      </c>
      <c r="W69" s="12">
        <v>0</v>
      </c>
      <c r="X69" s="12">
        <v>0</v>
      </c>
      <c r="Y69" s="12">
        <v>0</v>
      </c>
      <c r="Z69" s="12">
        <v>0</v>
      </c>
      <c r="AA69" s="12">
        <v>0</v>
      </c>
      <c r="AB69" s="12">
        <v>0</v>
      </c>
      <c r="AC69" s="12">
        <v>0</v>
      </c>
      <c r="AD69" s="12">
        <v>0</v>
      </c>
      <c r="AE69" s="12">
        <v>0</v>
      </c>
      <c r="AF69" s="12">
        <v>0</v>
      </c>
      <c r="AG69" s="12">
        <v>0</v>
      </c>
      <c r="AH69" s="12">
        <v>0</v>
      </c>
      <c r="AI69" s="12">
        <v>0</v>
      </c>
      <c r="AJ69" s="12">
        <v>0</v>
      </c>
      <c r="AK69" s="12">
        <v>1</v>
      </c>
      <c r="AL69" s="12">
        <v>0</v>
      </c>
      <c r="AM69" s="12">
        <v>0</v>
      </c>
      <c r="AN69" s="12">
        <v>0</v>
      </c>
      <c r="AO69" s="12">
        <v>0</v>
      </c>
      <c r="AP69" s="12">
        <v>0</v>
      </c>
      <c r="AQ69" s="12">
        <v>0</v>
      </c>
      <c r="AR69" s="12">
        <v>0</v>
      </c>
      <c r="AS69" s="12">
        <v>0</v>
      </c>
    </row>
    <row r="70" spans="1:45" ht="41.25" customHeight="1">
      <c r="A70" s="7"/>
      <c r="B70" s="7" t="str">
        <f t="shared" si="8"/>
        <v>U327FED</v>
      </c>
      <c r="C70" s="8" t="s">
        <v>130</v>
      </c>
      <c r="D70" s="9" t="s">
        <v>3</v>
      </c>
      <c r="E70" s="8" t="s">
        <v>131</v>
      </c>
      <c r="F70" s="8">
        <v>327</v>
      </c>
      <c r="G70" s="8">
        <v>327</v>
      </c>
      <c r="H70" s="8" t="s">
        <v>12</v>
      </c>
      <c r="I70" s="8">
        <v>327</v>
      </c>
      <c r="J70" s="8" t="s">
        <v>7</v>
      </c>
      <c r="K70" s="8" t="s">
        <v>8</v>
      </c>
      <c r="L70" s="8" t="s">
        <v>8</v>
      </c>
      <c r="M70" s="8" t="s">
        <v>9</v>
      </c>
      <c r="N70" s="10">
        <f t="shared" si="9"/>
        <v>75</v>
      </c>
      <c r="O70" s="8">
        <v>549</v>
      </c>
      <c r="P70" s="11">
        <v>144.11250000000001</v>
      </c>
      <c r="Q70" s="11">
        <f t="shared" si="10"/>
        <v>72.056250000000006</v>
      </c>
      <c r="R70" s="15">
        <f>Q70*N70</f>
        <v>5404.21875</v>
      </c>
      <c r="S70" s="12">
        <v>0</v>
      </c>
      <c r="T70" s="12">
        <v>0</v>
      </c>
      <c r="U70" s="12">
        <v>0</v>
      </c>
      <c r="V70" s="12">
        <v>0</v>
      </c>
      <c r="W70" s="12">
        <v>0</v>
      </c>
      <c r="X70" s="12">
        <v>0</v>
      </c>
      <c r="Y70" s="12">
        <v>0</v>
      </c>
      <c r="Z70" s="12">
        <v>0</v>
      </c>
      <c r="AA70" s="12">
        <v>0</v>
      </c>
      <c r="AB70" s="12">
        <v>0</v>
      </c>
      <c r="AC70" s="12">
        <v>0</v>
      </c>
      <c r="AD70" s="12">
        <v>0</v>
      </c>
      <c r="AE70" s="12">
        <v>8</v>
      </c>
      <c r="AF70" s="12">
        <v>0</v>
      </c>
      <c r="AG70" s="12">
        <v>12</v>
      </c>
      <c r="AH70" s="12">
        <v>1</v>
      </c>
      <c r="AI70" s="12">
        <v>0</v>
      </c>
      <c r="AJ70" s="12">
        <v>32</v>
      </c>
      <c r="AK70" s="12">
        <v>16</v>
      </c>
      <c r="AL70" s="12">
        <v>0</v>
      </c>
      <c r="AM70" s="12">
        <v>6</v>
      </c>
      <c r="AN70" s="12">
        <v>0</v>
      </c>
      <c r="AO70" s="12">
        <v>0</v>
      </c>
      <c r="AP70" s="12">
        <v>0</v>
      </c>
      <c r="AQ70" s="12">
        <v>0</v>
      </c>
      <c r="AR70" s="12">
        <v>0</v>
      </c>
      <c r="AS70" s="12">
        <v>0</v>
      </c>
    </row>
    <row r="71" spans="1:45" ht="41.25" customHeight="1">
      <c r="A71" s="7"/>
      <c r="B71" s="7" t="str">
        <f t="shared" si="8"/>
        <v>WS327FXB</v>
      </c>
      <c r="C71" s="8" t="s">
        <v>132</v>
      </c>
      <c r="D71" s="9" t="s">
        <v>28</v>
      </c>
      <c r="E71" s="8" t="s">
        <v>133</v>
      </c>
      <c r="F71" s="8">
        <v>327</v>
      </c>
      <c r="G71" s="8">
        <v>327</v>
      </c>
      <c r="H71" s="8" t="s">
        <v>30</v>
      </c>
      <c r="I71" s="8">
        <v>327</v>
      </c>
      <c r="J71" s="8" t="s">
        <v>22</v>
      </c>
      <c r="K71" s="8" t="s">
        <v>8</v>
      </c>
      <c r="L71" s="8" t="s">
        <v>8</v>
      </c>
      <c r="M71" s="8" t="s">
        <v>9</v>
      </c>
      <c r="N71" s="10">
        <f t="shared" si="9"/>
        <v>4</v>
      </c>
      <c r="O71" s="8">
        <v>549</v>
      </c>
      <c r="P71" s="11">
        <v>144.11250000000001</v>
      </c>
      <c r="Q71" s="11">
        <f t="shared" si="10"/>
        <v>72.056250000000006</v>
      </c>
      <c r="R71" s="15">
        <f>Q71*N71</f>
        <v>288.22500000000002</v>
      </c>
      <c r="S71" s="12">
        <v>0</v>
      </c>
      <c r="T71" s="12">
        <v>0</v>
      </c>
      <c r="U71" s="12">
        <v>0</v>
      </c>
      <c r="V71" s="12">
        <v>0</v>
      </c>
      <c r="W71" s="12">
        <v>0</v>
      </c>
      <c r="X71" s="12">
        <v>0</v>
      </c>
      <c r="Y71" s="12">
        <v>0</v>
      </c>
      <c r="Z71" s="12">
        <v>0</v>
      </c>
      <c r="AA71" s="12">
        <v>2</v>
      </c>
      <c r="AB71" s="12">
        <v>0</v>
      </c>
      <c r="AC71" s="12">
        <v>0</v>
      </c>
      <c r="AD71" s="12">
        <v>1</v>
      </c>
      <c r="AE71" s="12">
        <v>0</v>
      </c>
      <c r="AF71" s="12">
        <v>0</v>
      </c>
      <c r="AG71" s="12">
        <v>1</v>
      </c>
      <c r="AH71" s="12">
        <v>0</v>
      </c>
      <c r="AI71" s="12">
        <v>0</v>
      </c>
      <c r="AJ71" s="12">
        <v>0</v>
      </c>
      <c r="AK71" s="12">
        <v>0</v>
      </c>
      <c r="AL71" s="12">
        <v>0</v>
      </c>
      <c r="AM71" s="12">
        <v>0</v>
      </c>
      <c r="AN71" s="12">
        <v>0</v>
      </c>
      <c r="AO71" s="12">
        <v>0</v>
      </c>
      <c r="AP71" s="12">
        <v>0</v>
      </c>
      <c r="AQ71" s="12">
        <v>0</v>
      </c>
      <c r="AR71" s="12">
        <v>0</v>
      </c>
      <c r="AS71" s="12">
        <v>0</v>
      </c>
    </row>
    <row r="72" spans="1:45" ht="41.25" customHeight="1">
      <c r="A72" s="7"/>
      <c r="B72" s="7" t="str">
        <f t="shared" ref="B72:B98" si="11">C72&amp;D72</f>
        <v>WS327FUB</v>
      </c>
      <c r="C72" s="8" t="s">
        <v>134</v>
      </c>
      <c r="D72" s="9" t="s">
        <v>28</v>
      </c>
      <c r="E72" s="8" t="s">
        <v>135</v>
      </c>
      <c r="F72" s="8">
        <v>327</v>
      </c>
      <c r="G72" s="8">
        <v>327</v>
      </c>
      <c r="H72" s="8" t="s">
        <v>30</v>
      </c>
      <c r="I72" s="8">
        <v>327</v>
      </c>
      <c r="J72" s="8" t="s">
        <v>22</v>
      </c>
      <c r="K72" s="8" t="s">
        <v>8</v>
      </c>
      <c r="L72" s="8" t="s">
        <v>8</v>
      </c>
      <c r="M72" s="8" t="s">
        <v>9</v>
      </c>
      <c r="N72" s="10">
        <f t="shared" si="9"/>
        <v>3</v>
      </c>
      <c r="O72" s="8">
        <v>549</v>
      </c>
      <c r="P72" s="11">
        <v>144.11250000000001</v>
      </c>
      <c r="Q72" s="11">
        <f t="shared" si="10"/>
        <v>72.056250000000006</v>
      </c>
      <c r="R72" s="15">
        <f>Q72*N72</f>
        <v>216.16875000000002</v>
      </c>
      <c r="S72" s="12">
        <v>0</v>
      </c>
      <c r="T72" s="12">
        <v>0</v>
      </c>
      <c r="U72" s="12">
        <v>0</v>
      </c>
      <c r="V72" s="12">
        <v>0</v>
      </c>
      <c r="W72" s="12">
        <v>0</v>
      </c>
      <c r="X72" s="12">
        <v>0</v>
      </c>
      <c r="Y72" s="12">
        <v>0</v>
      </c>
      <c r="Z72" s="12">
        <v>0</v>
      </c>
      <c r="AA72" s="12">
        <v>0</v>
      </c>
      <c r="AB72" s="12">
        <v>1</v>
      </c>
      <c r="AC72" s="12">
        <v>0</v>
      </c>
      <c r="AD72" s="12">
        <v>0</v>
      </c>
      <c r="AE72" s="12">
        <v>0</v>
      </c>
      <c r="AF72" s="12">
        <v>0</v>
      </c>
      <c r="AG72" s="12">
        <v>0</v>
      </c>
      <c r="AH72" s="12">
        <v>0</v>
      </c>
      <c r="AI72" s="12">
        <v>0</v>
      </c>
      <c r="AJ72" s="12">
        <v>2</v>
      </c>
      <c r="AK72" s="12">
        <v>0</v>
      </c>
      <c r="AL72" s="12">
        <v>0</v>
      </c>
      <c r="AM72" s="12">
        <v>0</v>
      </c>
      <c r="AN72" s="12">
        <v>0</v>
      </c>
      <c r="AO72" s="12">
        <v>0</v>
      </c>
      <c r="AP72" s="12">
        <v>0</v>
      </c>
      <c r="AQ72" s="12">
        <v>0</v>
      </c>
      <c r="AR72" s="12">
        <v>0</v>
      </c>
      <c r="AS72" s="12">
        <v>0</v>
      </c>
    </row>
    <row r="73" spans="1:45" ht="41.25" customHeight="1">
      <c r="A73" s="7"/>
      <c r="B73" s="7" t="str">
        <f t="shared" si="11"/>
        <v>WS327GAB</v>
      </c>
      <c r="C73" s="8" t="s">
        <v>136</v>
      </c>
      <c r="D73" s="9" t="s">
        <v>28</v>
      </c>
      <c r="E73" s="8" t="s">
        <v>137</v>
      </c>
      <c r="F73" s="8">
        <v>327</v>
      </c>
      <c r="G73" s="8">
        <v>327</v>
      </c>
      <c r="H73" s="8" t="s">
        <v>30</v>
      </c>
      <c r="I73" s="8">
        <v>327</v>
      </c>
      <c r="J73" s="8" t="s">
        <v>22</v>
      </c>
      <c r="K73" s="8" t="s">
        <v>8</v>
      </c>
      <c r="L73" s="8" t="s">
        <v>8</v>
      </c>
      <c r="M73" s="8" t="s">
        <v>9</v>
      </c>
      <c r="N73" s="10">
        <f t="shared" si="9"/>
        <v>9</v>
      </c>
      <c r="O73" s="8">
        <v>549</v>
      </c>
      <c r="P73" s="11">
        <v>144.11250000000001</v>
      </c>
      <c r="Q73" s="11">
        <f t="shared" si="10"/>
        <v>72.056250000000006</v>
      </c>
      <c r="R73" s="15">
        <f>Q73*N73</f>
        <v>648.50625000000002</v>
      </c>
      <c r="S73" s="12">
        <v>0</v>
      </c>
      <c r="T73" s="12">
        <v>0</v>
      </c>
      <c r="U73" s="12">
        <v>0</v>
      </c>
      <c r="V73" s="12">
        <v>0</v>
      </c>
      <c r="W73" s="12">
        <v>0</v>
      </c>
      <c r="X73" s="12">
        <v>0</v>
      </c>
      <c r="Y73" s="12">
        <v>0</v>
      </c>
      <c r="Z73" s="12">
        <v>0</v>
      </c>
      <c r="AA73" s="12">
        <v>2</v>
      </c>
      <c r="AB73" s="12">
        <v>0</v>
      </c>
      <c r="AC73" s="12">
        <v>0</v>
      </c>
      <c r="AD73" s="12">
        <v>0</v>
      </c>
      <c r="AE73" s="12">
        <v>0</v>
      </c>
      <c r="AF73" s="12">
        <v>0</v>
      </c>
      <c r="AG73" s="12">
        <v>0</v>
      </c>
      <c r="AH73" s="12">
        <v>3</v>
      </c>
      <c r="AI73" s="12">
        <v>3</v>
      </c>
      <c r="AJ73" s="12">
        <v>1</v>
      </c>
      <c r="AK73" s="12">
        <v>0</v>
      </c>
      <c r="AL73" s="12">
        <v>0</v>
      </c>
      <c r="AM73" s="12">
        <v>0</v>
      </c>
      <c r="AN73" s="12">
        <v>0</v>
      </c>
      <c r="AO73" s="12">
        <v>0</v>
      </c>
      <c r="AP73" s="12">
        <v>0</v>
      </c>
      <c r="AQ73" s="12">
        <v>0</v>
      </c>
      <c r="AR73" s="12">
        <v>0</v>
      </c>
      <c r="AS73" s="12">
        <v>0</v>
      </c>
    </row>
    <row r="74" spans="1:45" ht="41.25" customHeight="1">
      <c r="A74" s="7"/>
      <c r="B74" s="7" t="str">
        <f t="shared" si="11"/>
        <v>WS327GCB</v>
      </c>
      <c r="C74" s="8" t="s">
        <v>138</v>
      </c>
      <c r="D74" s="9" t="s">
        <v>28</v>
      </c>
      <c r="E74" s="8" t="s">
        <v>139</v>
      </c>
      <c r="F74" s="8">
        <v>327</v>
      </c>
      <c r="G74" s="8">
        <v>327</v>
      </c>
      <c r="H74" s="8" t="s">
        <v>30</v>
      </c>
      <c r="I74" s="8">
        <v>327</v>
      </c>
      <c r="J74" s="8" t="s">
        <v>22</v>
      </c>
      <c r="K74" s="8" t="s">
        <v>8</v>
      </c>
      <c r="L74" s="8" t="s">
        <v>8</v>
      </c>
      <c r="M74" s="8" t="s">
        <v>9</v>
      </c>
      <c r="N74" s="10">
        <f t="shared" si="9"/>
        <v>3</v>
      </c>
      <c r="O74" s="8">
        <v>549</v>
      </c>
      <c r="P74" s="11">
        <v>144.11250000000001</v>
      </c>
      <c r="Q74" s="11">
        <f t="shared" si="10"/>
        <v>72.056250000000006</v>
      </c>
      <c r="R74" s="15">
        <f>Q74*N74</f>
        <v>216.16875000000002</v>
      </c>
      <c r="S74" s="12">
        <v>0</v>
      </c>
      <c r="T74" s="12">
        <v>0</v>
      </c>
      <c r="U74" s="12">
        <v>0</v>
      </c>
      <c r="V74" s="12">
        <v>0</v>
      </c>
      <c r="W74" s="12">
        <v>0</v>
      </c>
      <c r="X74" s="12">
        <v>0</v>
      </c>
      <c r="Y74" s="12">
        <v>0</v>
      </c>
      <c r="Z74" s="12">
        <v>0</v>
      </c>
      <c r="AA74" s="12">
        <v>0</v>
      </c>
      <c r="AB74" s="12">
        <v>0</v>
      </c>
      <c r="AC74" s="12">
        <v>0</v>
      </c>
      <c r="AD74" s="12">
        <v>0</v>
      </c>
      <c r="AE74" s="12">
        <v>1</v>
      </c>
      <c r="AF74" s="12">
        <v>0</v>
      </c>
      <c r="AG74" s="12">
        <v>0</v>
      </c>
      <c r="AH74" s="12">
        <v>1</v>
      </c>
      <c r="AI74" s="12">
        <v>1</v>
      </c>
      <c r="AJ74" s="12">
        <v>0</v>
      </c>
      <c r="AK74" s="12">
        <v>0</v>
      </c>
      <c r="AL74" s="12">
        <v>0</v>
      </c>
      <c r="AM74" s="12">
        <v>0</v>
      </c>
      <c r="AN74" s="12">
        <v>0</v>
      </c>
      <c r="AO74" s="12">
        <v>0</v>
      </c>
      <c r="AP74" s="12">
        <v>0</v>
      </c>
      <c r="AQ74" s="12">
        <v>0</v>
      </c>
      <c r="AR74" s="12">
        <v>0</v>
      </c>
      <c r="AS74" s="12">
        <v>0</v>
      </c>
    </row>
    <row r="75" spans="1:45" ht="41.25" customHeight="1">
      <c r="A75" s="7"/>
      <c r="B75" s="7" t="str">
        <f t="shared" si="11"/>
        <v>WS327GBB</v>
      </c>
      <c r="C75" s="8" t="s">
        <v>140</v>
      </c>
      <c r="D75" s="9" t="s">
        <v>28</v>
      </c>
      <c r="E75" s="8" t="s">
        <v>141</v>
      </c>
      <c r="F75" s="8">
        <v>327</v>
      </c>
      <c r="G75" s="8">
        <v>327</v>
      </c>
      <c r="H75" s="8" t="s">
        <v>30</v>
      </c>
      <c r="I75" s="8">
        <v>327</v>
      </c>
      <c r="J75" s="8" t="s">
        <v>22</v>
      </c>
      <c r="K75" s="8" t="s">
        <v>8</v>
      </c>
      <c r="L75" s="8" t="s">
        <v>8</v>
      </c>
      <c r="M75" s="8" t="s">
        <v>9</v>
      </c>
      <c r="N75" s="10">
        <f t="shared" si="9"/>
        <v>4</v>
      </c>
      <c r="O75" s="8">
        <v>549</v>
      </c>
      <c r="P75" s="11">
        <v>144.11250000000001</v>
      </c>
      <c r="Q75" s="11">
        <f t="shared" si="10"/>
        <v>72.056250000000006</v>
      </c>
      <c r="R75" s="15">
        <f>Q75*N75</f>
        <v>288.22500000000002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  <c r="AA75" s="12">
        <v>2</v>
      </c>
      <c r="AB75" s="12">
        <v>0</v>
      </c>
      <c r="AC75" s="12">
        <v>0</v>
      </c>
      <c r="AD75" s="12">
        <v>0</v>
      </c>
      <c r="AE75" s="12">
        <v>0</v>
      </c>
      <c r="AF75" s="12">
        <v>0</v>
      </c>
      <c r="AG75" s="12">
        <v>0</v>
      </c>
      <c r="AH75" s="12">
        <v>2</v>
      </c>
      <c r="AI75" s="12">
        <v>0</v>
      </c>
      <c r="AJ75" s="12">
        <v>0</v>
      </c>
      <c r="AK75" s="12">
        <v>0</v>
      </c>
      <c r="AL75" s="12">
        <v>0</v>
      </c>
      <c r="AM75" s="12">
        <v>0</v>
      </c>
      <c r="AN75" s="12">
        <v>0</v>
      </c>
      <c r="AO75" s="12">
        <v>0</v>
      </c>
      <c r="AP75" s="12">
        <v>0</v>
      </c>
      <c r="AQ75" s="12">
        <v>0</v>
      </c>
      <c r="AR75" s="12">
        <v>0</v>
      </c>
      <c r="AS75" s="12">
        <v>0</v>
      </c>
    </row>
    <row r="76" spans="1:45" ht="41.25" customHeight="1">
      <c r="A76" s="7"/>
      <c r="B76" s="7" t="str">
        <f t="shared" si="11"/>
        <v>WS327WDB</v>
      </c>
      <c r="C76" s="8" t="s">
        <v>142</v>
      </c>
      <c r="D76" s="9" t="s">
        <v>28</v>
      </c>
      <c r="E76" s="8" t="s">
        <v>143</v>
      </c>
      <c r="F76" s="8">
        <v>327</v>
      </c>
      <c r="G76" s="8">
        <v>327</v>
      </c>
      <c r="H76" s="8" t="s">
        <v>30</v>
      </c>
      <c r="I76" s="8">
        <v>327</v>
      </c>
      <c r="J76" s="8" t="s">
        <v>22</v>
      </c>
      <c r="K76" s="8" t="s">
        <v>8</v>
      </c>
      <c r="L76" s="8" t="s">
        <v>8</v>
      </c>
      <c r="M76" s="8" t="s">
        <v>9</v>
      </c>
      <c r="N76" s="10">
        <f t="shared" si="9"/>
        <v>1</v>
      </c>
      <c r="O76" s="8">
        <v>499</v>
      </c>
      <c r="P76" s="11">
        <v>130.98750000000001</v>
      </c>
      <c r="Q76" s="11">
        <f t="shared" si="10"/>
        <v>65.493750000000006</v>
      </c>
      <c r="R76" s="15">
        <f>Q76*N76</f>
        <v>65.493750000000006</v>
      </c>
      <c r="S76" s="12">
        <v>0</v>
      </c>
      <c r="T76" s="12">
        <v>0</v>
      </c>
      <c r="U76" s="12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12">
        <v>1</v>
      </c>
      <c r="AD76" s="12">
        <v>0</v>
      </c>
      <c r="AE76" s="12">
        <v>0</v>
      </c>
      <c r="AF76" s="12">
        <v>0</v>
      </c>
      <c r="AG76" s="12">
        <v>0</v>
      </c>
      <c r="AH76" s="12">
        <v>0</v>
      </c>
      <c r="AI76" s="12">
        <v>0</v>
      </c>
      <c r="AJ76" s="12">
        <v>0</v>
      </c>
      <c r="AK76" s="12">
        <v>0</v>
      </c>
      <c r="AL76" s="12">
        <v>0</v>
      </c>
      <c r="AM76" s="12">
        <v>0</v>
      </c>
      <c r="AN76" s="12">
        <v>0</v>
      </c>
      <c r="AO76" s="12">
        <v>0</v>
      </c>
      <c r="AP76" s="12">
        <v>0</v>
      </c>
      <c r="AQ76" s="12">
        <v>0</v>
      </c>
      <c r="AR76" s="12">
        <v>0</v>
      </c>
      <c r="AS76" s="12">
        <v>0</v>
      </c>
    </row>
    <row r="77" spans="1:45" ht="41.25" customHeight="1">
      <c r="A77" s="7"/>
      <c r="B77" s="7" t="str">
        <f t="shared" si="11"/>
        <v>WS327MFB</v>
      </c>
      <c r="C77" s="8" t="s">
        <v>144</v>
      </c>
      <c r="D77" s="9" t="s">
        <v>28</v>
      </c>
      <c r="E77" s="8" t="s">
        <v>145</v>
      </c>
      <c r="F77" s="8">
        <v>327</v>
      </c>
      <c r="G77" s="8">
        <v>327</v>
      </c>
      <c r="H77" s="8" t="s">
        <v>30</v>
      </c>
      <c r="I77" s="8">
        <v>327</v>
      </c>
      <c r="J77" s="8" t="s">
        <v>22</v>
      </c>
      <c r="K77" s="8" t="s">
        <v>8</v>
      </c>
      <c r="L77" s="8" t="s">
        <v>8</v>
      </c>
      <c r="M77" s="8" t="s">
        <v>9</v>
      </c>
      <c r="N77" s="10">
        <f t="shared" si="9"/>
        <v>14</v>
      </c>
      <c r="O77" s="8">
        <v>549</v>
      </c>
      <c r="P77" s="11">
        <v>144.11250000000001</v>
      </c>
      <c r="Q77" s="11">
        <f t="shared" si="10"/>
        <v>72.056250000000006</v>
      </c>
      <c r="R77" s="15">
        <f>Q77*N77</f>
        <v>1008.7875000000001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9</v>
      </c>
      <c r="AD77" s="12">
        <v>0</v>
      </c>
      <c r="AE77" s="12">
        <v>2</v>
      </c>
      <c r="AF77" s="12">
        <v>0</v>
      </c>
      <c r="AG77" s="12">
        <v>0</v>
      </c>
      <c r="AH77" s="12">
        <v>0</v>
      </c>
      <c r="AI77" s="12">
        <v>3</v>
      </c>
      <c r="AJ77" s="12">
        <v>0</v>
      </c>
      <c r="AK77" s="12">
        <v>0</v>
      </c>
      <c r="AL77" s="12">
        <v>0</v>
      </c>
      <c r="AM77" s="12">
        <v>0</v>
      </c>
      <c r="AN77" s="12">
        <v>0</v>
      </c>
      <c r="AO77" s="12">
        <v>0</v>
      </c>
      <c r="AP77" s="12">
        <v>0</v>
      </c>
      <c r="AQ77" s="12">
        <v>0</v>
      </c>
      <c r="AR77" s="12">
        <v>0</v>
      </c>
      <c r="AS77" s="12">
        <v>0</v>
      </c>
    </row>
    <row r="78" spans="1:45" ht="41.25" customHeight="1">
      <c r="A78" s="7"/>
      <c r="B78" s="7" t="str">
        <f t="shared" si="11"/>
        <v>WS327MDB</v>
      </c>
      <c r="C78" s="8" t="s">
        <v>146</v>
      </c>
      <c r="D78" s="9" t="s">
        <v>28</v>
      </c>
      <c r="E78" s="8" t="s">
        <v>147</v>
      </c>
      <c r="F78" s="8">
        <v>327</v>
      </c>
      <c r="G78" s="8">
        <v>327</v>
      </c>
      <c r="H78" s="8" t="s">
        <v>30</v>
      </c>
      <c r="I78" s="8">
        <v>327</v>
      </c>
      <c r="J78" s="8" t="s">
        <v>22</v>
      </c>
      <c r="K78" s="8" t="s">
        <v>8</v>
      </c>
      <c r="L78" s="8" t="s">
        <v>8</v>
      </c>
      <c r="M78" s="8" t="s">
        <v>9</v>
      </c>
      <c r="N78" s="10">
        <f t="shared" si="9"/>
        <v>1</v>
      </c>
      <c r="O78" s="8">
        <v>549</v>
      </c>
      <c r="P78" s="11">
        <v>144.11250000000001</v>
      </c>
      <c r="Q78" s="11">
        <f t="shared" si="10"/>
        <v>72.056250000000006</v>
      </c>
      <c r="R78" s="15">
        <f>Q78*N78</f>
        <v>72.056250000000006</v>
      </c>
      <c r="S78" s="12">
        <v>0</v>
      </c>
      <c r="T78" s="12">
        <v>0</v>
      </c>
      <c r="U78" s="12">
        <v>0</v>
      </c>
      <c r="V78" s="12">
        <v>0</v>
      </c>
      <c r="W78" s="12">
        <v>0</v>
      </c>
      <c r="X78" s="12">
        <v>0</v>
      </c>
      <c r="Y78" s="12">
        <v>0</v>
      </c>
      <c r="Z78" s="12">
        <v>0</v>
      </c>
      <c r="AA78" s="12">
        <v>0</v>
      </c>
      <c r="AB78" s="12">
        <v>0</v>
      </c>
      <c r="AC78" s="12">
        <v>0</v>
      </c>
      <c r="AD78" s="12">
        <v>0</v>
      </c>
      <c r="AE78" s="12">
        <v>1</v>
      </c>
      <c r="AF78" s="12">
        <v>0</v>
      </c>
      <c r="AG78" s="12">
        <v>0</v>
      </c>
      <c r="AH78" s="12">
        <v>0</v>
      </c>
      <c r="AI78" s="12">
        <v>0</v>
      </c>
      <c r="AJ78" s="12">
        <v>0</v>
      </c>
      <c r="AK78" s="12">
        <v>0</v>
      </c>
      <c r="AL78" s="12">
        <v>0</v>
      </c>
      <c r="AM78" s="12">
        <v>0</v>
      </c>
      <c r="AN78" s="12">
        <v>0</v>
      </c>
      <c r="AO78" s="12">
        <v>0</v>
      </c>
      <c r="AP78" s="12">
        <v>0</v>
      </c>
      <c r="AQ78" s="12">
        <v>0</v>
      </c>
      <c r="AR78" s="12">
        <v>0</v>
      </c>
      <c r="AS78" s="12">
        <v>0</v>
      </c>
    </row>
    <row r="79" spans="1:45" ht="41.25" customHeight="1">
      <c r="A79" s="7"/>
      <c r="B79" s="7" t="str">
        <f t="shared" si="11"/>
        <v>WS327NAB</v>
      </c>
      <c r="C79" s="8" t="s">
        <v>148</v>
      </c>
      <c r="D79" s="9" t="s">
        <v>28</v>
      </c>
      <c r="E79" s="8" t="s">
        <v>149</v>
      </c>
      <c r="F79" s="8">
        <v>327</v>
      </c>
      <c r="G79" s="8">
        <v>327</v>
      </c>
      <c r="H79" s="8" t="s">
        <v>30</v>
      </c>
      <c r="I79" s="8">
        <v>327</v>
      </c>
      <c r="J79" s="8" t="s">
        <v>22</v>
      </c>
      <c r="K79" s="8" t="s">
        <v>8</v>
      </c>
      <c r="L79" s="8" t="s">
        <v>8</v>
      </c>
      <c r="M79" s="8" t="s">
        <v>9</v>
      </c>
      <c r="N79" s="10">
        <f t="shared" si="9"/>
        <v>27</v>
      </c>
      <c r="O79" s="8">
        <v>549</v>
      </c>
      <c r="P79" s="11">
        <v>144.11250000000001</v>
      </c>
      <c r="Q79" s="11">
        <f t="shared" si="10"/>
        <v>72.056250000000006</v>
      </c>
      <c r="R79" s="15">
        <f>Q79*N79</f>
        <v>1945.5187500000002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12">
        <v>0</v>
      </c>
      <c r="AB79" s="12">
        <v>3</v>
      </c>
      <c r="AC79" s="12">
        <v>4</v>
      </c>
      <c r="AD79" s="12">
        <v>2</v>
      </c>
      <c r="AE79" s="12">
        <v>8</v>
      </c>
      <c r="AF79" s="12">
        <v>3</v>
      </c>
      <c r="AG79" s="12">
        <v>3</v>
      </c>
      <c r="AH79" s="12">
        <v>0</v>
      </c>
      <c r="AI79" s="12">
        <v>1</v>
      </c>
      <c r="AJ79" s="12">
        <v>3</v>
      </c>
      <c r="AK79" s="12">
        <v>0</v>
      </c>
      <c r="AL79" s="12">
        <v>0</v>
      </c>
      <c r="AM79" s="12">
        <v>0</v>
      </c>
      <c r="AN79" s="12">
        <v>0</v>
      </c>
      <c r="AO79" s="12">
        <v>0</v>
      </c>
      <c r="AP79" s="12">
        <v>0</v>
      </c>
      <c r="AQ79" s="12">
        <v>0</v>
      </c>
      <c r="AR79" s="12">
        <v>0</v>
      </c>
      <c r="AS79" s="12">
        <v>0</v>
      </c>
    </row>
    <row r="80" spans="1:45" ht="41.25" customHeight="1">
      <c r="A80" s="7"/>
      <c r="B80" s="7" t="str">
        <f t="shared" si="11"/>
        <v>WS327NCB</v>
      </c>
      <c r="C80" s="8" t="s">
        <v>150</v>
      </c>
      <c r="D80" s="9" t="s">
        <v>28</v>
      </c>
      <c r="E80" s="8" t="s">
        <v>151</v>
      </c>
      <c r="F80" s="8">
        <v>327</v>
      </c>
      <c r="G80" s="8">
        <v>327</v>
      </c>
      <c r="H80" s="8" t="s">
        <v>30</v>
      </c>
      <c r="I80" s="8">
        <v>327</v>
      </c>
      <c r="J80" s="8" t="s">
        <v>22</v>
      </c>
      <c r="K80" s="8" t="s">
        <v>8</v>
      </c>
      <c r="L80" s="8" t="s">
        <v>8</v>
      </c>
      <c r="M80" s="8" t="s">
        <v>9</v>
      </c>
      <c r="N80" s="10">
        <f t="shared" si="9"/>
        <v>30</v>
      </c>
      <c r="O80" s="8">
        <v>549</v>
      </c>
      <c r="P80" s="11">
        <v>144.11250000000001</v>
      </c>
      <c r="Q80" s="11">
        <f t="shared" si="10"/>
        <v>72.056250000000006</v>
      </c>
      <c r="R80" s="15">
        <f>Q80*N80</f>
        <v>2161.6875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7</v>
      </c>
      <c r="AE80" s="12">
        <v>0</v>
      </c>
      <c r="AF80" s="12">
        <v>8</v>
      </c>
      <c r="AG80" s="12">
        <v>13</v>
      </c>
      <c r="AH80" s="12">
        <v>2</v>
      </c>
      <c r="AI80" s="12">
        <v>0</v>
      </c>
      <c r="AJ80" s="12">
        <v>0</v>
      </c>
      <c r="AK80" s="12">
        <v>0</v>
      </c>
      <c r="AL80" s="12">
        <v>0</v>
      </c>
      <c r="AM80" s="12">
        <v>0</v>
      </c>
      <c r="AN80" s="12">
        <v>0</v>
      </c>
      <c r="AO80" s="12">
        <v>0</v>
      </c>
      <c r="AP80" s="12">
        <v>0</v>
      </c>
      <c r="AQ80" s="12">
        <v>0</v>
      </c>
      <c r="AR80" s="12">
        <v>0</v>
      </c>
      <c r="AS80" s="12">
        <v>0</v>
      </c>
    </row>
    <row r="81" spans="1:45" ht="41.25" customHeight="1">
      <c r="A81" s="7"/>
      <c r="B81" s="7" t="str">
        <f t="shared" si="11"/>
        <v>WS327QBB</v>
      </c>
      <c r="C81" s="8" t="s">
        <v>152</v>
      </c>
      <c r="D81" s="9" t="s">
        <v>28</v>
      </c>
      <c r="E81" s="8" t="s">
        <v>35</v>
      </c>
      <c r="F81" s="8">
        <v>327</v>
      </c>
      <c r="G81" s="8">
        <v>327</v>
      </c>
      <c r="H81" s="8" t="s">
        <v>30</v>
      </c>
      <c r="I81" s="8">
        <v>327</v>
      </c>
      <c r="J81" s="8" t="s">
        <v>22</v>
      </c>
      <c r="K81" s="8" t="s">
        <v>8</v>
      </c>
      <c r="L81" s="8" t="s">
        <v>8</v>
      </c>
      <c r="M81" s="8" t="s">
        <v>9</v>
      </c>
      <c r="N81" s="10">
        <f t="shared" si="9"/>
        <v>104</v>
      </c>
      <c r="O81" s="8">
        <v>549</v>
      </c>
      <c r="P81" s="11">
        <v>144.11250000000001</v>
      </c>
      <c r="Q81" s="11">
        <f t="shared" si="10"/>
        <v>72.056250000000006</v>
      </c>
      <c r="R81" s="15">
        <f>Q81*N81</f>
        <v>7493.85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0</v>
      </c>
      <c r="Z81" s="12">
        <v>0</v>
      </c>
      <c r="AA81" s="12">
        <v>0</v>
      </c>
      <c r="AB81" s="12">
        <v>0</v>
      </c>
      <c r="AC81" s="12">
        <v>0</v>
      </c>
      <c r="AD81" s="12">
        <v>0</v>
      </c>
      <c r="AE81" s="12">
        <v>0</v>
      </c>
      <c r="AF81" s="12">
        <v>0</v>
      </c>
      <c r="AG81" s="12">
        <v>0</v>
      </c>
      <c r="AH81" s="12">
        <v>0</v>
      </c>
      <c r="AI81" s="12">
        <v>0</v>
      </c>
      <c r="AJ81" s="12">
        <v>39</v>
      </c>
      <c r="AK81" s="12">
        <v>47</v>
      </c>
      <c r="AL81" s="12">
        <v>17</v>
      </c>
      <c r="AM81" s="12">
        <v>0</v>
      </c>
      <c r="AN81" s="12">
        <v>0</v>
      </c>
      <c r="AO81" s="12">
        <v>1</v>
      </c>
      <c r="AP81" s="12">
        <v>0</v>
      </c>
      <c r="AQ81" s="12">
        <v>0</v>
      </c>
      <c r="AR81" s="12">
        <v>0</v>
      </c>
      <c r="AS81" s="12">
        <v>0</v>
      </c>
    </row>
    <row r="82" spans="1:45" ht="41.25" customHeight="1">
      <c r="A82" s="7"/>
      <c r="B82" s="7" t="str">
        <f t="shared" si="11"/>
        <v>WS327QAB</v>
      </c>
      <c r="C82" s="8" t="s">
        <v>153</v>
      </c>
      <c r="D82" s="9" t="s">
        <v>28</v>
      </c>
      <c r="E82" s="8" t="s">
        <v>53</v>
      </c>
      <c r="F82" s="8">
        <v>327</v>
      </c>
      <c r="G82" s="8">
        <v>327</v>
      </c>
      <c r="H82" s="8" t="s">
        <v>30</v>
      </c>
      <c r="I82" s="8">
        <v>327</v>
      </c>
      <c r="J82" s="8" t="s">
        <v>22</v>
      </c>
      <c r="K82" s="8" t="s">
        <v>8</v>
      </c>
      <c r="L82" s="8" t="s">
        <v>8</v>
      </c>
      <c r="M82" s="8" t="s">
        <v>9</v>
      </c>
      <c r="N82" s="10">
        <f t="shared" si="9"/>
        <v>154</v>
      </c>
      <c r="O82" s="8">
        <v>549</v>
      </c>
      <c r="P82" s="11">
        <v>144.11250000000001</v>
      </c>
      <c r="Q82" s="11">
        <f t="shared" si="10"/>
        <v>72.056250000000006</v>
      </c>
      <c r="R82" s="15">
        <f>Q82*N82</f>
        <v>11096.6625</v>
      </c>
      <c r="S82" s="12">
        <v>0</v>
      </c>
      <c r="T82" s="12">
        <v>0</v>
      </c>
      <c r="U82" s="12">
        <v>0</v>
      </c>
      <c r="V82" s="12">
        <v>0</v>
      </c>
      <c r="W82" s="12">
        <v>0</v>
      </c>
      <c r="X82" s="12">
        <v>0</v>
      </c>
      <c r="Y82" s="12">
        <v>0</v>
      </c>
      <c r="Z82" s="12">
        <v>0</v>
      </c>
      <c r="AA82" s="12">
        <v>0</v>
      </c>
      <c r="AB82" s="12">
        <v>0</v>
      </c>
      <c r="AC82" s="12">
        <v>0</v>
      </c>
      <c r="AD82" s="12">
        <v>0</v>
      </c>
      <c r="AE82" s="12">
        <v>0</v>
      </c>
      <c r="AF82" s="12">
        <v>0</v>
      </c>
      <c r="AG82" s="12">
        <v>0</v>
      </c>
      <c r="AH82" s="12">
        <v>0</v>
      </c>
      <c r="AI82" s="12">
        <v>0</v>
      </c>
      <c r="AJ82" s="12">
        <v>41</v>
      </c>
      <c r="AK82" s="12">
        <v>44</v>
      </c>
      <c r="AL82" s="12">
        <v>9</v>
      </c>
      <c r="AM82" s="12">
        <v>60</v>
      </c>
      <c r="AN82" s="12">
        <v>0</v>
      </c>
      <c r="AO82" s="12">
        <v>0</v>
      </c>
      <c r="AP82" s="12">
        <v>0</v>
      </c>
      <c r="AQ82" s="12">
        <v>0</v>
      </c>
      <c r="AR82" s="12">
        <v>0</v>
      </c>
      <c r="AS82" s="12">
        <v>0</v>
      </c>
    </row>
    <row r="83" spans="1:45" ht="41.25" customHeight="1">
      <c r="A83" s="7"/>
      <c r="B83" s="7" t="str">
        <f t="shared" si="11"/>
        <v>MS237CQD</v>
      </c>
      <c r="C83" s="8" t="s">
        <v>154</v>
      </c>
      <c r="D83" s="9" t="s">
        <v>3</v>
      </c>
      <c r="E83" s="8" t="s">
        <v>11</v>
      </c>
      <c r="F83" s="8">
        <v>237</v>
      </c>
      <c r="G83" s="8">
        <v>237</v>
      </c>
      <c r="H83" s="8" t="s">
        <v>6</v>
      </c>
      <c r="I83" s="8">
        <v>237</v>
      </c>
      <c r="J83" s="8" t="s">
        <v>7</v>
      </c>
      <c r="K83" s="8" t="s">
        <v>8</v>
      </c>
      <c r="L83" s="8" t="s">
        <v>8</v>
      </c>
      <c r="M83" s="8" t="s">
        <v>13</v>
      </c>
      <c r="N83" s="10">
        <f t="shared" si="9"/>
        <v>4</v>
      </c>
      <c r="O83" s="8">
        <v>449</v>
      </c>
      <c r="P83" s="11">
        <v>117.8625</v>
      </c>
      <c r="Q83" s="11">
        <f t="shared" si="10"/>
        <v>58.931249999999999</v>
      </c>
      <c r="R83" s="15">
        <f>Q83*N83</f>
        <v>235.72499999999999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0</v>
      </c>
      <c r="Z83" s="12">
        <v>0</v>
      </c>
      <c r="AA83" s="12">
        <v>0</v>
      </c>
      <c r="AB83" s="12">
        <v>0</v>
      </c>
      <c r="AC83" s="12">
        <v>0</v>
      </c>
      <c r="AD83" s="12">
        <v>0</v>
      </c>
      <c r="AE83" s="12">
        <v>2</v>
      </c>
      <c r="AF83" s="12">
        <v>0</v>
      </c>
      <c r="AG83" s="12">
        <v>0</v>
      </c>
      <c r="AH83" s="12">
        <v>0</v>
      </c>
      <c r="AI83" s="12">
        <v>0</v>
      </c>
      <c r="AJ83" s="12">
        <v>0</v>
      </c>
      <c r="AK83" s="12">
        <v>0</v>
      </c>
      <c r="AL83" s="12">
        <v>0</v>
      </c>
      <c r="AM83" s="12">
        <v>0</v>
      </c>
      <c r="AN83" s="12">
        <v>0</v>
      </c>
      <c r="AO83" s="12">
        <v>0</v>
      </c>
      <c r="AP83" s="12">
        <v>0</v>
      </c>
      <c r="AQ83" s="12">
        <v>2</v>
      </c>
      <c r="AR83" s="12">
        <v>0</v>
      </c>
      <c r="AS83" s="12">
        <v>0</v>
      </c>
    </row>
    <row r="84" spans="1:45" ht="41.25" customHeight="1">
      <c r="A84" s="7"/>
      <c r="B84" s="7" t="str">
        <f t="shared" si="11"/>
        <v>WTMORCC3B</v>
      </c>
      <c r="C84" s="8" t="s">
        <v>155</v>
      </c>
      <c r="D84" s="9" t="s">
        <v>28</v>
      </c>
      <c r="E84" s="8" t="s">
        <v>71</v>
      </c>
      <c r="F84" s="8" t="s">
        <v>156</v>
      </c>
      <c r="G84" s="8" t="s">
        <v>156</v>
      </c>
      <c r="H84" s="8" t="s">
        <v>30</v>
      </c>
      <c r="I84" s="8" t="s">
        <v>157</v>
      </c>
      <c r="J84" s="8" t="s">
        <v>22</v>
      </c>
      <c r="K84" s="8" t="s">
        <v>158</v>
      </c>
      <c r="L84" s="8" t="s">
        <v>158</v>
      </c>
      <c r="M84" s="8" t="s">
        <v>13</v>
      </c>
      <c r="N84" s="10">
        <f t="shared" si="9"/>
        <v>9</v>
      </c>
      <c r="O84" s="8">
        <v>799</v>
      </c>
      <c r="P84" s="11">
        <v>209.73750000000001</v>
      </c>
      <c r="Q84" s="11">
        <f t="shared" si="10"/>
        <v>104.86875000000001</v>
      </c>
      <c r="R84" s="15">
        <f>Q84*N84</f>
        <v>943.81875000000002</v>
      </c>
      <c r="S84" s="12">
        <v>0</v>
      </c>
      <c r="T84" s="12">
        <v>0</v>
      </c>
      <c r="U84" s="12">
        <v>0</v>
      </c>
      <c r="V84" s="12">
        <v>0</v>
      </c>
      <c r="W84" s="12">
        <v>0</v>
      </c>
      <c r="X84" s="12">
        <v>0</v>
      </c>
      <c r="Y84" s="12">
        <v>0</v>
      </c>
      <c r="Z84" s="12">
        <v>0</v>
      </c>
      <c r="AA84" s="12">
        <v>1</v>
      </c>
      <c r="AB84" s="12">
        <v>2</v>
      </c>
      <c r="AC84" s="12">
        <v>0</v>
      </c>
      <c r="AD84" s="12">
        <v>0</v>
      </c>
      <c r="AE84" s="12">
        <v>0</v>
      </c>
      <c r="AF84" s="12">
        <v>0</v>
      </c>
      <c r="AG84" s="12">
        <v>0</v>
      </c>
      <c r="AH84" s="12">
        <v>0</v>
      </c>
      <c r="AI84" s="12">
        <v>2</v>
      </c>
      <c r="AJ84" s="12">
        <v>2</v>
      </c>
      <c r="AK84" s="12">
        <v>2</v>
      </c>
      <c r="AL84" s="12">
        <v>0</v>
      </c>
      <c r="AM84" s="12">
        <v>0</v>
      </c>
      <c r="AN84" s="12">
        <v>0</v>
      </c>
      <c r="AO84" s="12">
        <v>0</v>
      </c>
      <c r="AP84" s="12">
        <v>0</v>
      </c>
      <c r="AQ84" s="12">
        <v>0</v>
      </c>
      <c r="AR84" s="12">
        <v>0</v>
      </c>
      <c r="AS84" s="12">
        <v>0</v>
      </c>
    </row>
    <row r="85" spans="1:45" ht="41.25" customHeight="1">
      <c r="A85" s="7"/>
      <c r="B85" s="7" t="str">
        <f t="shared" si="11"/>
        <v>ML610TUD</v>
      </c>
      <c r="C85" s="8" t="s">
        <v>159</v>
      </c>
      <c r="D85" s="9" t="s">
        <v>3</v>
      </c>
      <c r="E85" s="8" t="s">
        <v>56</v>
      </c>
      <c r="F85" s="8">
        <v>610</v>
      </c>
      <c r="G85" s="8">
        <v>610</v>
      </c>
      <c r="H85" s="8" t="s">
        <v>6</v>
      </c>
      <c r="I85" s="8">
        <v>610</v>
      </c>
      <c r="J85" s="8" t="s">
        <v>12</v>
      </c>
      <c r="K85" s="8" t="s">
        <v>8</v>
      </c>
      <c r="L85" s="8" t="s">
        <v>8</v>
      </c>
      <c r="M85" s="8" t="s">
        <v>47</v>
      </c>
      <c r="N85" s="10">
        <f t="shared" si="9"/>
        <v>5</v>
      </c>
      <c r="O85" s="8">
        <v>599</v>
      </c>
      <c r="P85" s="11">
        <v>157.23750000000001</v>
      </c>
      <c r="Q85" s="11">
        <f t="shared" si="10"/>
        <v>78.618750000000006</v>
      </c>
      <c r="R85" s="15">
        <f>Q85*N85</f>
        <v>393.09375</v>
      </c>
      <c r="S85" s="12">
        <v>0</v>
      </c>
      <c r="T85" s="12">
        <v>0</v>
      </c>
      <c r="U85" s="12">
        <v>0</v>
      </c>
      <c r="V85" s="12">
        <v>0</v>
      </c>
      <c r="W85" s="12">
        <v>0</v>
      </c>
      <c r="X85" s="12">
        <v>0</v>
      </c>
      <c r="Y85" s="12">
        <v>0</v>
      </c>
      <c r="Z85" s="12">
        <v>2</v>
      </c>
      <c r="AA85" s="12">
        <v>0</v>
      </c>
      <c r="AB85" s="12">
        <v>0</v>
      </c>
      <c r="AC85" s="12">
        <v>0</v>
      </c>
      <c r="AD85" s="12">
        <v>0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  <c r="AJ85" s="12">
        <v>0</v>
      </c>
      <c r="AK85" s="12">
        <v>0</v>
      </c>
      <c r="AL85" s="12">
        <v>0</v>
      </c>
      <c r="AM85" s="12">
        <v>0</v>
      </c>
      <c r="AN85" s="12">
        <v>0</v>
      </c>
      <c r="AO85" s="12">
        <v>3</v>
      </c>
      <c r="AP85" s="12">
        <v>0</v>
      </c>
      <c r="AQ85" s="12">
        <v>0</v>
      </c>
      <c r="AR85" s="12">
        <v>0</v>
      </c>
      <c r="AS85" s="12">
        <v>0</v>
      </c>
    </row>
    <row r="86" spans="1:45" ht="41.25" customHeight="1">
      <c r="A86" s="7"/>
      <c r="B86" s="7" t="str">
        <f t="shared" si="11"/>
        <v>ML610TWD</v>
      </c>
      <c r="C86" s="8" t="s">
        <v>160</v>
      </c>
      <c r="D86" s="9" t="s">
        <v>3</v>
      </c>
      <c r="E86" s="8" t="s">
        <v>161</v>
      </c>
      <c r="F86" s="8">
        <v>610</v>
      </c>
      <c r="G86" s="8">
        <v>610</v>
      </c>
      <c r="H86" s="8" t="s">
        <v>6</v>
      </c>
      <c r="I86" s="8">
        <v>610</v>
      </c>
      <c r="J86" s="8" t="s">
        <v>7</v>
      </c>
      <c r="K86" s="8" t="s">
        <v>8</v>
      </c>
      <c r="L86" s="8" t="s">
        <v>8</v>
      </c>
      <c r="M86" s="8" t="s">
        <v>47</v>
      </c>
      <c r="N86" s="10">
        <f t="shared" si="9"/>
        <v>18</v>
      </c>
      <c r="O86" s="8">
        <v>599</v>
      </c>
      <c r="P86" s="11">
        <v>157.23750000000001</v>
      </c>
      <c r="Q86" s="11">
        <f t="shared" si="10"/>
        <v>78.618750000000006</v>
      </c>
      <c r="R86" s="15">
        <f>Q86*N86</f>
        <v>1415.1375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0</v>
      </c>
      <c r="Y86" s="12">
        <v>0</v>
      </c>
      <c r="Z86" s="12">
        <v>0</v>
      </c>
      <c r="AA86" s="12">
        <v>0</v>
      </c>
      <c r="AB86" s="12">
        <v>0</v>
      </c>
      <c r="AC86" s="12">
        <v>0</v>
      </c>
      <c r="AD86" s="12">
        <v>0</v>
      </c>
      <c r="AE86" s="12">
        <v>0</v>
      </c>
      <c r="AF86" s="12">
        <v>0</v>
      </c>
      <c r="AG86" s="12">
        <v>0</v>
      </c>
      <c r="AH86" s="12">
        <v>1</v>
      </c>
      <c r="AI86" s="12">
        <v>0</v>
      </c>
      <c r="AJ86" s="12">
        <v>0</v>
      </c>
      <c r="AK86" s="12">
        <v>5</v>
      </c>
      <c r="AL86" s="12">
        <v>0</v>
      </c>
      <c r="AM86" s="12">
        <v>7</v>
      </c>
      <c r="AN86" s="12">
        <v>0</v>
      </c>
      <c r="AO86" s="12">
        <v>5</v>
      </c>
      <c r="AP86" s="12">
        <v>0</v>
      </c>
      <c r="AQ86" s="12">
        <v>0</v>
      </c>
      <c r="AR86" s="12">
        <v>0</v>
      </c>
      <c r="AS86" s="12">
        <v>0</v>
      </c>
    </row>
    <row r="87" spans="1:45" ht="41.25" customHeight="1">
      <c r="A87" s="7"/>
      <c r="B87" s="7" t="str">
        <f t="shared" si="11"/>
        <v>MS42TBK2D</v>
      </c>
      <c r="C87" s="8" t="s">
        <v>162</v>
      </c>
      <c r="D87" s="9" t="s">
        <v>3</v>
      </c>
      <c r="E87" s="8" t="s">
        <v>53</v>
      </c>
      <c r="F87" s="8" t="s">
        <v>163</v>
      </c>
      <c r="G87" s="8" t="s">
        <v>163</v>
      </c>
      <c r="H87" s="8" t="s">
        <v>6</v>
      </c>
      <c r="I87" s="8" t="s">
        <v>164</v>
      </c>
      <c r="J87" s="8" t="s">
        <v>7</v>
      </c>
      <c r="K87" s="8" t="s">
        <v>165</v>
      </c>
      <c r="L87" s="8" t="s">
        <v>165</v>
      </c>
      <c r="M87" s="8" t="s">
        <v>13</v>
      </c>
      <c r="N87" s="10">
        <f t="shared" si="9"/>
        <v>79</v>
      </c>
      <c r="O87" s="8">
        <v>449</v>
      </c>
      <c r="P87" s="11">
        <v>117.8625</v>
      </c>
      <c r="Q87" s="11">
        <f t="shared" si="10"/>
        <v>58.931249999999999</v>
      </c>
      <c r="R87" s="15">
        <f>Q87*N87</f>
        <v>4655.5687499999995</v>
      </c>
      <c r="S87" s="12">
        <v>0</v>
      </c>
      <c r="T87" s="12">
        <v>0</v>
      </c>
      <c r="U87" s="12">
        <v>0</v>
      </c>
      <c r="V87" s="12">
        <v>0</v>
      </c>
      <c r="W87" s="12">
        <v>0</v>
      </c>
      <c r="X87" s="12">
        <v>0</v>
      </c>
      <c r="Y87" s="12">
        <v>0</v>
      </c>
      <c r="Z87" s="12">
        <v>0</v>
      </c>
      <c r="AA87" s="12">
        <v>0</v>
      </c>
      <c r="AB87" s="12">
        <v>0</v>
      </c>
      <c r="AC87" s="12">
        <v>0</v>
      </c>
      <c r="AD87" s="12">
        <v>0</v>
      </c>
      <c r="AE87" s="12">
        <v>0</v>
      </c>
      <c r="AF87" s="12">
        <v>0</v>
      </c>
      <c r="AG87" s="12">
        <v>7</v>
      </c>
      <c r="AH87" s="12">
        <v>9</v>
      </c>
      <c r="AI87" s="12">
        <v>8</v>
      </c>
      <c r="AJ87" s="12">
        <v>13</v>
      </c>
      <c r="AK87" s="12">
        <v>11</v>
      </c>
      <c r="AL87" s="12">
        <v>0</v>
      </c>
      <c r="AM87" s="12">
        <v>10</v>
      </c>
      <c r="AN87" s="12">
        <v>8</v>
      </c>
      <c r="AO87" s="12">
        <v>8</v>
      </c>
      <c r="AP87" s="12">
        <v>0</v>
      </c>
      <c r="AQ87" s="12">
        <v>5</v>
      </c>
      <c r="AR87" s="12">
        <v>0</v>
      </c>
      <c r="AS87" s="12">
        <v>0</v>
      </c>
    </row>
    <row r="88" spans="1:45" ht="41.25" customHeight="1">
      <c r="A88" s="7"/>
      <c r="B88" s="7" t="str">
        <f t="shared" si="11"/>
        <v>MMORGG4D</v>
      </c>
      <c r="C88" s="8" t="s">
        <v>166</v>
      </c>
      <c r="D88" s="9" t="s">
        <v>3</v>
      </c>
      <c r="E88" s="8" t="s">
        <v>53</v>
      </c>
      <c r="F88" s="8" t="s">
        <v>157</v>
      </c>
      <c r="G88" s="8" t="s">
        <v>157</v>
      </c>
      <c r="H88" s="8" t="s">
        <v>6</v>
      </c>
      <c r="I88" s="8" t="s">
        <v>157</v>
      </c>
      <c r="J88" s="8" t="s">
        <v>7</v>
      </c>
      <c r="K88" s="8" t="s">
        <v>158</v>
      </c>
      <c r="L88" s="8" t="s">
        <v>158</v>
      </c>
      <c r="M88" s="8" t="s">
        <v>13</v>
      </c>
      <c r="N88" s="10">
        <f t="shared" si="9"/>
        <v>34</v>
      </c>
      <c r="O88" s="8">
        <v>749</v>
      </c>
      <c r="P88" s="11">
        <v>196.61250000000001</v>
      </c>
      <c r="Q88" s="11">
        <f t="shared" si="10"/>
        <v>98.306250000000006</v>
      </c>
      <c r="R88" s="15">
        <f>Q88*N88</f>
        <v>3342.4125000000004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2">
        <v>0</v>
      </c>
      <c r="AB88" s="12">
        <v>0</v>
      </c>
      <c r="AC88" s="12">
        <v>0</v>
      </c>
      <c r="AD88" s="12">
        <v>0</v>
      </c>
      <c r="AE88" s="12">
        <v>3</v>
      </c>
      <c r="AF88" s="12">
        <v>0</v>
      </c>
      <c r="AG88" s="12">
        <v>0</v>
      </c>
      <c r="AH88" s="12">
        <v>2</v>
      </c>
      <c r="AI88" s="12">
        <v>0</v>
      </c>
      <c r="AJ88" s="12">
        <v>0</v>
      </c>
      <c r="AK88" s="12">
        <v>0</v>
      </c>
      <c r="AL88" s="12">
        <v>0</v>
      </c>
      <c r="AM88" s="12">
        <v>4</v>
      </c>
      <c r="AN88" s="12">
        <v>0</v>
      </c>
      <c r="AO88" s="12">
        <v>18</v>
      </c>
      <c r="AP88" s="12">
        <v>0</v>
      </c>
      <c r="AQ88" s="12">
        <v>7</v>
      </c>
      <c r="AR88" s="12">
        <v>0</v>
      </c>
      <c r="AS88" s="12">
        <v>0</v>
      </c>
    </row>
    <row r="89" spans="1:45" ht="41.25" customHeight="1">
      <c r="A89" s="7"/>
      <c r="B89" s="7" t="str">
        <f t="shared" si="11"/>
        <v>M860T13D</v>
      </c>
      <c r="C89" s="8" t="s">
        <v>167</v>
      </c>
      <c r="D89" s="9" t="s">
        <v>3</v>
      </c>
      <c r="E89" s="8" t="s">
        <v>53</v>
      </c>
      <c r="F89" s="8">
        <v>860</v>
      </c>
      <c r="G89" s="8">
        <v>860</v>
      </c>
      <c r="H89" s="8" t="s">
        <v>6</v>
      </c>
      <c r="I89" s="8">
        <v>860</v>
      </c>
      <c r="J89" s="8" t="s">
        <v>7</v>
      </c>
      <c r="K89" s="8" t="s">
        <v>158</v>
      </c>
      <c r="L89" s="8" t="s">
        <v>158</v>
      </c>
      <c r="M89" s="8" t="s">
        <v>13</v>
      </c>
      <c r="N89" s="10">
        <f t="shared" si="9"/>
        <v>322</v>
      </c>
      <c r="O89" s="8">
        <v>699</v>
      </c>
      <c r="P89" s="11">
        <v>183.48750000000001</v>
      </c>
      <c r="Q89" s="11">
        <f t="shared" si="10"/>
        <v>91.743750000000006</v>
      </c>
      <c r="R89" s="15">
        <f>Q89*N89</f>
        <v>29541.487500000003</v>
      </c>
      <c r="S89" s="12">
        <v>0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0</v>
      </c>
      <c r="Z89" s="12">
        <v>0</v>
      </c>
      <c r="AA89" s="12">
        <v>0</v>
      </c>
      <c r="AB89" s="12">
        <v>0</v>
      </c>
      <c r="AC89" s="12">
        <v>0</v>
      </c>
      <c r="AD89" s="12">
        <v>0</v>
      </c>
      <c r="AE89" s="12">
        <v>0</v>
      </c>
      <c r="AF89" s="12">
        <v>41</v>
      </c>
      <c r="AG89" s="12">
        <v>0</v>
      </c>
      <c r="AH89" s="12">
        <v>143</v>
      </c>
      <c r="AI89" s="12">
        <v>0</v>
      </c>
      <c r="AJ89" s="12">
        <v>129</v>
      </c>
      <c r="AK89" s="12">
        <v>0</v>
      </c>
      <c r="AL89" s="12">
        <v>2</v>
      </c>
      <c r="AM89" s="12">
        <v>0</v>
      </c>
      <c r="AN89" s="12">
        <v>0</v>
      </c>
      <c r="AO89" s="12">
        <v>0</v>
      </c>
      <c r="AP89" s="12">
        <v>2</v>
      </c>
      <c r="AQ89" s="12">
        <v>5</v>
      </c>
      <c r="AR89" s="12">
        <v>0</v>
      </c>
      <c r="AS89" s="12">
        <v>0</v>
      </c>
    </row>
    <row r="90" spans="1:45" ht="41.25" customHeight="1">
      <c r="A90" s="7"/>
      <c r="B90" s="7" t="str">
        <f t="shared" si="11"/>
        <v>MFCPRLB4D</v>
      </c>
      <c r="C90" s="8" t="s">
        <v>168</v>
      </c>
      <c r="D90" s="9" t="s">
        <v>3</v>
      </c>
      <c r="E90" s="8" t="s">
        <v>53</v>
      </c>
      <c r="F90" s="8" t="s">
        <v>169</v>
      </c>
      <c r="G90" s="8" t="s">
        <v>169</v>
      </c>
      <c r="H90" s="8" t="s">
        <v>6</v>
      </c>
      <c r="I90" s="8" t="s">
        <v>169</v>
      </c>
      <c r="J90" s="8" t="s">
        <v>7</v>
      </c>
      <c r="K90" s="8" t="s">
        <v>158</v>
      </c>
      <c r="L90" s="8" t="s">
        <v>158</v>
      </c>
      <c r="M90" s="8" t="s">
        <v>13</v>
      </c>
      <c r="N90" s="10">
        <f t="shared" si="9"/>
        <v>41</v>
      </c>
      <c r="O90" s="8">
        <v>599</v>
      </c>
      <c r="P90" s="11">
        <v>157.23750000000001</v>
      </c>
      <c r="Q90" s="11">
        <f t="shared" si="10"/>
        <v>78.618750000000006</v>
      </c>
      <c r="R90" s="15">
        <f>Q90*N90</f>
        <v>3223.3687500000001</v>
      </c>
      <c r="S90" s="12">
        <v>0</v>
      </c>
      <c r="T90" s="12">
        <v>0</v>
      </c>
      <c r="U90" s="12">
        <v>0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12">
        <v>0</v>
      </c>
      <c r="AB90" s="12">
        <v>0</v>
      </c>
      <c r="AC90" s="12">
        <v>0</v>
      </c>
      <c r="AD90" s="12">
        <v>0</v>
      </c>
      <c r="AE90" s="12">
        <v>0</v>
      </c>
      <c r="AF90" s="12">
        <v>1</v>
      </c>
      <c r="AG90" s="12">
        <v>0</v>
      </c>
      <c r="AH90" s="12">
        <v>0</v>
      </c>
      <c r="AI90" s="12">
        <v>0</v>
      </c>
      <c r="AJ90" s="12">
        <v>0</v>
      </c>
      <c r="AK90" s="12">
        <v>0</v>
      </c>
      <c r="AL90" s="12">
        <v>0</v>
      </c>
      <c r="AM90" s="12">
        <v>10</v>
      </c>
      <c r="AN90" s="12">
        <v>2</v>
      </c>
      <c r="AO90" s="12">
        <v>16</v>
      </c>
      <c r="AP90" s="12">
        <v>0</v>
      </c>
      <c r="AQ90" s="12">
        <v>12</v>
      </c>
      <c r="AR90" s="12">
        <v>0</v>
      </c>
      <c r="AS90" s="12">
        <v>0</v>
      </c>
    </row>
    <row r="91" spans="1:45" ht="41.25" customHeight="1">
      <c r="A91" s="7"/>
      <c r="B91" s="7" t="str">
        <f t="shared" si="11"/>
        <v>WMORCW4B</v>
      </c>
      <c r="C91" s="8" t="s">
        <v>170</v>
      </c>
      <c r="D91" s="9" t="s">
        <v>28</v>
      </c>
      <c r="E91" s="8" t="s">
        <v>35</v>
      </c>
      <c r="F91" s="8" t="s">
        <v>157</v>
      </c>
      <c r="G91" s="8" t="s">
        <v>157</v>
      </c>
      <c r="H91" s="8" t="s">
        <v>30</v>
      </c>
      <c r="I91" s="8" t="s">
        <v>157</v>
      </c>
      <c r="J91" s="8" t="s">
        <v>22</v>
      </c>
      <c r="K91" s="8" t="s">
        <v>158</v>
      </c>
      <c r="L91" s="8" t="s">
        <v>158</v>
      </c>
      <c r="M91" s="8" t="s">
        <v>13</v>
      </c>
      <c r="N91" s="10">
        <f t="shared" si="9"/>
        <v>9</v>
      </c>
      <c r="O91" s="8">
        <v>749</v>
      </c>
      <c r="P91" s="11">
        <v>196.61250000000001</v>
      </c>
      <c r="Q91" s="11">
        <f t="shared" si="10"/>
        <v>98.306250000000006</v>
      </c>
      <c r="R91" s="15">
        <f>Q91*N91</f>
        <v>884.75625000000002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2">
        <v>0</v>
      </c>
      <c r="AB91" s="12">
        <v>1</v>
      </c>
      <c r="AC91" s="12">
        <v>3</v>
      </c>
      <c r="AD91" s="12">
        <v>0</v>
      </c>
      <c r="AE91" s="12">
        <v>1</v>
      </c>
      <c r="AF91" s="12">
        <v>0</v>
      </c>
      <c r="AG91" s="12">
        <v>0</v>
      </c>
      <c r="AH91" s="12">
        <v>1</v>
      </c>
      <c r="AI91" s="12">
        <v>3</v>
      </c>
      <c r="AJ91" s="12">
        <v>0</v>
      </c>
      <c r="AK91" s="12">
        <v>0</v>
      </c>
      <c r="AL91" s="12">
        <v>0</v>
      </c>
      <c r="AM91" s="12">
        <v>0</v>
      </c>
      <c r="AN91" s="12">
        <v>0</v>
      </c>
      <c r="AO91" s="12">
        <v>0</v>
      </c>
      <c r="AP91" s="12">
        <v>0</v>
      </c>
      <c r="AQ91" s="12">
        <v>0</v>
      </c>
      <c r="AR91" s="12">
        <v>0</v>
      </c>
      <c r="AS91" s="12">
        <v>0</v>
      </c>
    </row>
    <row r="92" spans="1:45" ht="41.25" customHeight="1">
      <c r="A92" s="7"/>
      <c r="B92" s="7" t="str">
        <f t="shared" si="11"/>
        <v>MMORCW4D</v>
      </c>
      <c r="C92" s="8" t="s">
        <v>171</v>
      </c>
      <c r="D92" s="9" t="s">
        <v>3</v>
      </c>
      <c r="E92" s="8" t="s">
        <v>35</v>
      </c>
      <c r="F92" s="8" t="s">
        <v>157</v>
      </c>
      <c r="G92" s="8" t="s">
        <v>157</v>
      </c>
      <c r="H92" s="8" t="s">
        <v>6</v>
      </c>
      <c r="I92" s="8" t="s">
        <v>157</v>
      </c>
      <c r="J92" s="8" t="s">
        <v>7</v>
      </c>
      <c r="K92" s="8" t="s">
        <v>158</v>
      </c>
      <c r="L92" s="8" t="s">
        <v>158</v>
      </c>
      <c r="M92" s="8" t="s">
        <v>13</v>
      </c>
      <c r="N92" s="10">
        <f t="shared" si="9"/>
        <v>7</v>
      </c>
      <c r="O92" s="8">
        <v>749</v>
      </c>
      <c r="P92" s="11">
        <v>196.61250000000001</v>
      </c>
      <c r="Q92" s="11">
        <f t="shared" si="10"/>
        <v>98.306250000000006</v>
      </c>
      <c r="R92" s="15">
        <f>Q92*N92</f>
        <v>688.14375000000007</v>
      </c>
      <c r="S92" s="12">
        <v>0</v>
      </c>
      <c r="T92" s="12">
        <v>0</v>
      </c>
      <c r="U92" s="12">
        <v>0</v>
      </c>
      <c r="V92" s="12">
        <v>0</v>
      </c>
      <c r="W92" s="12">
        <v>0</v>
      </c>
      <c r="X92" s="12">
        <v>0</v>
      </c>
      <c r="Y92" s="12">
        <v>0</v>
      </c>
      <c r="Z92" s="12">
        <v>0</v>
      </c>
      <c r="AA92" s="12">
        <v>0</v>
      </c>
      <c r="AB92" s="12">
        <v>0</v>
      </c>
      <c r="AC92" s="12">
        <v>0</v>
      </c>
      <c r="AD92" s="12">
        <v>0</v>
      </c>
      <c r="AE92" s="12">
        <v>0</v>
      </c>
      <c r="AF92" s="12">
        <v>0</v>
      </c>
      <c r="AG92" s="12">
        <v>1</v>
      </c>
      <c r="AH92" s="12">
        <v>0</v>
      </c>
      <c r="AI92" s="12">
        <v>3</v>
      </c>
      <c r="AJ92" s="12">
        <v>0</v>
      </c>
      <c r="AK92" s="12">
        <v>0</v>
      </c>
      <c r="AL92" s="12">
        <v>3</v>
      </c>
      <c r="AM92" s="12">
        <v>0</v>
      </c>
      <c r="AN92" s="12">
        <v>0</v>
      </c>
      <c r="AO92" s="12">
        <v>0</v>
      </c>
      <c r="AP92" s="12">
        <v>0</v>
      </c>
      <c r="AQ92" s="12">
        <v>0</v>
      </c>
      <c r="AR92" s="12">
        <v>0</v>
      </c>
      <c r="AS92" s="12">
        <v>0</v>
      </c>
    </row>
    <row r="93" spans="1:45" ht="41.25" customHeight="1">
      <c r="A93" s="7"/>
      <c r="B93" s="7" t="str">
        <f t="shared" si="11"/>
        <v>ME430LK3D</v>
      </c>
      <c r="C93" s="8" t="s">
        <v>172</v>
      </c>
      <c r="D93" s="9" t="s">
        <v>3</v>
      </c>
      <c r="E93" s="8" t="s">
        <v>53</v>
      </c>
      <c r="F93" s="8">
        <v>430</v>
      </c>
      <c r="G93" s="8">
        <v>430</v>
      </c>
      <c r="H93" s="8" t="s">
        <v>6</v>
      </c>
      <c r="I93" s="8">
        <v>430</v>
      </c>
      <c r="J93" s="8" t="s">
        <v>7</v>
      </c>
      <c r="K93" s="8" t="s">
        <v>158</v>
      </c>
      <c r="L93" s="8" t="s">
        <v>158</v>
      </c>
      <c r="M93" s="8" t="s">
        <v>47</v>
      </c>
      <c r="N93" s="10">
        <f t="shared" si="9"/>
        <v>5</v>
      </c>
      <c r="O93" s="8">
        <v>299</v>
      </c>
      <c r="P93" s="11">
        <v>78.487499999999997</v>
      </c>
      <c r="Q93" s="11">
        <f t="shared" si="10"/>
        <v>39.243749999999999</v>
      </c>
      <c r="R93" s="15">
        <f>Q93*N93</f>
        <v>196.21875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  <c r="X93" s="12">
        <v>0</v>
      </c>
      <c r="Y93" s="12">
        <v>0</v>
      </c>
      <c r="Z93" s="12">
        <v>0</v>
      </c>
      <c r="AA93" s="12">
        <v>0</v>
      </c>
      <c r="AB93" s="12">
        <v>0</v>
      </c>
      <c r="AC93" s="12">
        <v>0</v>
      </c>
      <c r="AD93" s="12">
        <v>0</v>
      </c>
      <c r="AE93" s="12">
        <v>3</v>
      </c>
      <c r="AF93" s="12">
        <v>0</v>
      </c>
      <c r="AG93" s="12">
        <v>0</v>
      </c>
      <c r="AH93" s="12">
        <v>0</v>
      </c>
      <c r="AI93" s="12">
        <v>0</v>
      </c>
      <c r="AJ93" s="12">
        <v>0</v>
      </c>
      <c r="AK93" s="12">
        <v>0</v>
      </c>
      <c r="AL93" s="12">
        <v>0</v>
      </c>
      <c r="AM93" s="12">
        <v>0</v>
      </c>
      <c r="AN93" s="12">
        <v>0</v>
      </c>
      <c r="AO93" s="12">
        <v>0</v>
      </c>
      <c r="AP93" s="12">
        <v>0</v>
      </c>
      <c r="AQ93" s="12">
        <v>2</v>
      </c>
      <c r="AR93" s="12">
        <v>0</v>
      </c>
      <c r="AS93" s="12">
        <v>0</v>
      </c>
    </row>
    <row r="94" spans="1:45" ht="41.25" customHeight="1">
      <c r="A94" s="7"/>
      <c r="B94" s="7" t="str">
        <f t="shared" si="11"/>
        <v>MFCPRCZ4D</v>
      </c>
      <c r="C94" s="8" t="s">
        <v>173</v>
      </c>
      <c r="D94" s="9" t="s">
        <v>3</v>
      </c>
      <c r="E94" s="8" t="s">
        <v>53</v>
      </c>
      <c r="F94" s="8" t="s">
        <v>169</v>
      </c>
      <c r="G94" s="8" t="s">
        <v>169</v>
      </c>
      <c r="H94" s="8" t="s">
        <v>6</v>
      </c>
      <c r="I94" s="8" t="s">
        <v>169</v>
      </c>
      <c r="J94" s="8" t="s">
        <v>7</v>
      </c>
      <c r="K94" s="8" t="s">
        <v>158</v>
      </c>
      <c r="L94" s="8" t="s">
        <v>158</v>
      </c>
      <c r="M94" s="8" t="s">
        <v>13</v>
      </c>
      <c r="N94" s="10">
        <f t="shared" si="9"/>
        <v>799</v>
      </c>
      <c r="O94" s="8">
        <v>599</v>
      </c>
      <c r="P94" s="11">
        <v>157.23750000000001</v>
      </c>
      <c r="Q94" s="11">
        <f t="shared" si="10"/>
        <v>78.618750000000006</v>
      </c>
      <c r="R94" s="15">
        <f>Q94*N94</f>
        <v>62816.381250000006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0</v>
      </c>
      <c r="AD94" s="12">
        <v>0</v>
      </c>
      <c r="AE94" s="12">
        <v>4</v>
      </c>
      <c r="AF94" s="12">
        <v>44</v>
      </c>
      <c r="AG94" s="12">
        <v>13</v>
      </c>
      <c r="AH94" s="12">
        <v>122</v>
      </c>
      <c r="AI94" s="12">
        <v>79</v>
      </c>
      <c r="AJ94" s="12">
        <v>212</v>
      </c>
      <c r="AK94" s="12">
        <v>76</v>
      </c>
      <c r="AL94" s="12">
        <v>161</v>
      </c>
      <c r="AM94" s="12">
        <v>18</v>
      </c>
      <c r="AN94" s="12">
        <v>5</v>
      </c>
      <c r="AO94" s="12">
        <v>38</v>
      </c>
      <c r="AP94" s="12">
        <v>0</v>
      </c>
      <c r="AQ94" s="12">
        <v>27</v>
      </c>
      <c r="AR94" s="12">
        <v>0</v>
      </c>
      <c r="AS94" s="12">
        <v>0</v>
      </c>
    </row>
    <row r="95" spans="1:45" ht="41.25" customHeight="1">
      <c r="A95" s="7"/>
      <c r="B95" s="7" t="str">
        <f t="shared" si="11"/>
        <v>WVNGOLK6B</v>
      </c>
      <c r="C95" s="8" t="s">
        <v>174</v>
      </c>
      <c r="D95" s="9" t="s">
        <v>28</v>
      </c>
      <c r="E95" s="8" t="s">
        <v>53</v>
      </c>
      <c r="F95" s="8" t="s">
        <v>95</v>
      </c>
      <c r="G95" s="8" t="s">
        <v>95</v>
      </c>
      <c r="H95" s="8" t="s">
        <v>30</v>
      </c>
      <c r="I95" s="8" t="s">
        <v>95</v>
      </c>
      <c r="J95" s="8" t="s">
        <v>22</v>
      </c>
      <c r="K95" s="8" t="s">
        <v>158</v>
      </c>
      <c r="L95" s="8" t="s">
        <v>158</v>
      </c>
      <c r="M95" s="8" t="s">
        <v>13</v>
      </c>
      <c r="N95" s="10">
        <f t="shared" si="9"/>
        <v>156</v>
      </c>
      <c r="O95" s="8">
        <v>799</v>
      </c>
      <c r="P95" s="11">
        <v>209.73750000000001</v>
      </c>
      <c r="Q95" s="11">
        <f t="shared" si="10"/>
        <v>104.86875000000001</v>
      </c>
      <c r="R95" s="15">
        <f>Q95*N95</f>
        <v>16359.525000000001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0</v>
      </c>
      <c r="Y95" s="12">
        <v>0</v>
      </c>
      <c r="Z95" s="12">
        <v>0</v>
      </c>
      <c r="AA95" s="12">
        <v>0</v>
      </c>
      <c r="AB95" s="12">
        <v>9</v>
      </c>
      <c r="AC95" s="12">
        <v>0</v>
      </c>
      <c r="AD95" s="12">
        <v>0</v>
      </c>
      <c r="AE95" s="12">
        <v>1</v>
      </c>
      <c r="AF95" s="12">
        <v>1</v>
      </c>
      <c r="AG95" s="12">
        <v>15</v>
      </c>
      <c r="AH95" s="12">
        <v>27</v>
      </c>
      <c r="AI95" s="12">
        <v>54</v>
      </c>
      <c r="AJ95" s="12">
        <v>47</v>
      </c>
      <c r="AK95" s="12">
        <v>0</v>
      </c>
      <c r="AL95" s="12">
        <v>2</v>
      </c>
      <c r="AM95" s="12">
        <v>0</v>
      </c>
      <c r="AN95" s="12">
        <v>0</v>
      </c>
      <c r="AO95" s="12">
        <v>0</v>
      </c>
      <c r="AP95" s="12">
        <v>0</v>
      </c>
      <c r="AQ95" s="12">
        <v>0</v>
      </c>
      <c r="AR95" s="12">
        <v>0</v>
      </c>
      <c r="AS95" s="12">
        <v>0</v>
      </c>
    </row>
    <row r="96" spans="1:45" ht="41.25" customHeight="1">
      <c r="A96" s="7"/>
      <c r="B96" s="7" t="str">
        <f t="shared" si="11"/>
        <v>MVNGOLK6D</v>
      </c>
      <c r="C96" s="8" t="s">
        <v>175</v>
      </c>
      <c r="D96" s="9" t="s">
        <v>3</v>
      </c>
      <c r="E96" s="8" t="s">
        <v>53</v>
      </c>
      <c r="F96" s="8" t="s">
        <v>95</v>
      </c>
      <c r="G96" s="8" t="s">
        <v>95</v>
      </c>
      <c r="H96" s="8" t="s">
        <v>6</v>
      </c>
      <c r="I96" s="8" t="s">
        <v>95</v>
      </c>
      <c r="J96" s="8" t="s">
        <v>7</v>
      </c>
      <c r="K96" s="8" t="s">
        <v>158</v>
      </c>
      <c r="L96" s="8" t="s">
        <v>158</v>
      </c>
      <c r="M96" s="8" t="s">
        <v>13</v>
      </c>
      <c r="N96" s="10">
        <f t="shared" si="9"/>
        <v>55</v>
      </c>
      <c r="O96" s="8">
        <v>799</v>
      </c>
      <c r="P96" s="11">
        <v>209.73750000000001</v>
      </c>
      <c r="Q96" s="11">
        <f t="shared" si="10"/>
        <v>104.86875000000001</v>
      </c>
      <c r="R96" s="15">
        <f>Q96*N96</f>
        <v>5767.78125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12">
        <v>0</v>
      </c>
      <c r="AD96" s="12">
        <v>0</v>
      </c>
      <c r="AE96" s="12">
        <v>1</v>
      </c>
      <c r="AF96" s="12">
        <v>0</v>
      </c>
      <c r="AG96" s="12">
        <v>3</v>
      </c>
      <c r="AH96" s="12">
        <v>1</v>
      </c>
      <c r="AI96" s="12">
        <v>3</v>
      </c>
      <c r="AJ96" s="12">
        <v>0</v>
      </c>
      <c r="AK96" s="12">
        <v>0</v>
      </c>
      <c r="AL96" s="12">
        <v>0</v>
      </c>
      <c r="AM96" s="12">
        <v>0</v>
      </c>
      <c r="AN96" s="12">
        <v>0</v>
      </c>
      <c r="AO96" s="12">
        <v>43</v>
      </c>
      <c r="AP96" s="12">
        <v>0</v>
      </c>
      <c r="AQ96" s="12">
        <v>4</v>
      </c>
      <c r="AR96" s="12">
        <v>0</v>
      </c>
      <c r="AS96" s="12">
        <v>0</v>
      </c>
    </row>
    <row r="97" spans="1:45" ht="41.25" customHeight="1">
      <c r="A97" s="7"/>
      <c r="B97" s="7" t="str">
        <f t="shared" si="11"/>
        <v>WTMORCB3B</v>
      </c>
      <c r="C97" s="8" t="s">
        <v>176</v>
      </c>
      <c r="D97" s="9" t="s">
        <v>28</v>
      </c>
      <c r="E97" s="8" t="s">
        <v>177</v>
      </c>
      <c r="F97" s="8" t="s">
        <v>156</v>
      </c>
      <c r="G97" s="8" t="s">
        <v>156</v>
      </c>
      <c r="H97" s="8" t="s">
        <v>30</v>
      </c>
      <c r="I97" s="8" t="s">
        <v>157</v>
      </c>
      <c r="J97" s="8" t="s">
        <v>22</v>
      </c>
      <c r="K97" s="8" t="s">
        <v>158</v>
      </c>
      <c r="L97" s="8" t="s">
        <v>158</v>
      </c>
      <c r="M97" s="8" t="s">
        <v>13</v>
      </c>
      <c r="N97" s="10">
        <f t="shared" si="9"/>
        <v>5</v>
      </c>
      <c r="O97" s="8">
        <v>799</v>
      </c>
      <c r="P97" s="11">
        <v>209.73750000000001</v>
      </c>
      <c r="Q97" s="11">
        <f t="shared" si="10"/>
        <v>104.86875000000001</v>
      </c>
      <c r="R97" s="15">
        <f>Q97*N97</f>
        <v>524.34375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2">
        <v>0</v>
      </c>
      <c r="AC97" s="12">
        <v>0</v>
      </c>
      <c r="AD97" s="12">
        <v>3</v>
      </c>
      <c r="AE97" s="12">
        <v>0</v>
      </c>
      <c r="AF97" s="12">
        <v>1</v>
      </c>
      <c r="AG97" s="12">
        <v>1</v>
      </c>
      <c r="AH97" s="12">
        <v>0</v>
      </c>
      <c r="AI97" s="12">
        <v>0</v>
      </c>
      <c r="AJ97" s="12">
        <v>0</v>
      </c>
      <c r="AK97" s="12">
        <v>0</v>
      </c>
      <c r="AL97" s="12">
        <v>0</v>
      </c>
      <c r="AM97" s="12">
        <v>0</v>
      </c>
      <c r="AN97" s="12">
        <v>0</v>
      </c>
      <c r="AO97" s="12">
        <v>0</v>
      </c>
      <c r="AP97" s="12">
        <v>0</v>
      </c>
      <c r="AQ97" s="12">
        <v>0</v>
      </c>
      <c r="AR97" s="12">
        <v>0</v>
      </c>
      <c r="AS97" s="12">
        <v>0</v>
      </c>
    </row>
    <row r="98" spans="1:45" ht="41.25" customHeight="1">
      <c r="A98" s="7"/>
      <c r="B98" s="7" t="str">
        <f t="shared" si="11"/>
        <v>MARISAK4D</v>
      </c>
      <c r="C98" s="8" t="s">
        <v>178</v>
      </c>
      <c r="D98" s="9" t="s">
        <v>3</v>
      </c>
      <c r="E98" s="8" t="s">
        <v>53</v>
      </c>
      <c r="F98" s="8" t="s">
        <v>179</v>
      </c>
      <c r="G98" s="8" t="s">
        <v>179</v>
      </c>
      <c r="H98" s="8" t="s">
        <v>6</v>
      </c>
      <c r="I98" s="8" t="s">
        <v>179</v>
      </c>
      <c r="J98" s="8" t="s">
        <v>7</v>
      </c>
      <c r="K98" s="8" t="s">
        <v>158</v>
      </c>
      <c r="L98" s="8" t="s">
        <v>158</v>
      </c>
      <c r="M98" s="8" t="s">
        <v>47</v>
      </c>
      <c r="N98" s="10">
        <f t="shared" si="9"/>
        <v>3</v>
      </c>
      <c r="O98" s="8">
        <v>449</v>
      </c>
      <c r="P98" s="11">
        <v>117.8625</v>
      </c>
      <c r="Q98" s="11">
        <f t="shared" si="10"/>
        <v>58.931249999999999</v>
      </c>
      <c r="R98" s="15">
        <f>Q98*N98</f>
        <v>176.79374999999999</v>
      </c>
      <c r="S98" s="12">
        <v>0</v>
      </c>
      <c r="T98" s="12">
        <v>0</v>
      </c>
      <c r="U98" s="12">
        <v>0</v>
      </c>
      <c r="V98" s="12">
        <v>0</v>
      </c>
      <c r="W98" s="12">
        <v>0</v>
      </c>
      <c r="X98" s="12">
        <v>0</v>
      </c>
      <c r="Y98" s="12">
        <v>0</v>
      </c>
      <c r="Z98" s="12">
        <v>0</v>
      </c>
      <c r="AA98" s="12">
        <v>0</v>
      </c>
      <c r="AB98" s="12">
        <v>0</v>
      </c>
      <c r="AC98" s="12">
        <v>0</v>
      </c>
      <c r="AD98" s="12">
        <v>0</v>
      </c>
      <c r="AE98" s="12">
        <v>0</v>
      </c>
      <c r="AF98" s="12">
        <v>0</v>
      </c>
      <c r="AG98" s="12">
        <v>0</v>
      </c>
      <c r="AH98" s="12">
        <v>0</v>
      </c>
      <c r="AI98" s="12">
        <v>0</v>
      </c>
      <c r="AJ98" s="12">
        <v>0</v>
      </c>
      <c r="AK98" s="12">
        <v>0</v>
      </c>
      <c r="AL98" s="12">
        <v>0</v>
      </c>
      <c r="AM98" s="12">
        <v>1</v>
      </c>
      <c r="AN98" s="12">
        <v>0</v>
      </c>
      <c r="AO98" s="12">
        <v>2</v>
      </c>
      <c r="AP98" s="12">
        <v>0</v>
      </c>
      <c r="AQ98" s="12">
        <v>0</v>
      </c>
      <c r="AR98" s="12">
        <v>0</v>
      </c>
      <c r="AS98" s="12">
        <v>0</v>
      </c>
    </row>
    <row r="99" spans="1:45" ht="41.25" customHeight="1">
      <c r="A99" s="7"/>
      <c r="B99" s="7" t="str">
        <f t="shared" ref="B99:B122" si="12">C99&amp;D99</f>
        <v>M880W14D</v>
      </c>
      <c r="C99" s="8" t="s">
        <v>180</v>
      </c>
      <c r="D99" s="9" t="s">
        <v>3</v>
      </c>
      <c r="E99" s="8" t="s">
        <v>181</v>
      </c>
      <c r="F99" s="8">
        <v>880</v>
      </c>
      <c r="G99" s="8">
        <v>880</v>
      </c>
      <c r="H99" s="8" t="s">
        <v>6</v>
      </c>
      <c r="I99" s="8">
        <v>880</v>
      </c>
      <c r="J99" s="8" t="s">
        <v>7</v>
      </c>
      <c r="K99" s="8" t="s">
        <v>158</v>
      </c>
      <c r="L99" s="8" t="s">
        <v>158</v>
      </c>
      <c r="M99" s="8" t="s">
        <v>13</v>
      </c>
      <c r="N99" s="10">
        <f t="shared" si="9"/>
        <v>57</v>
      </c>
      <c r="O99" s="8">
        <v>649</v>
      </c>
      <c r="P99" s="11">
        <v>170.36250000000001</v>
      </c>
      <c r="Q99" s="11">
        <f t="shared" si="10"/>
        <v>85.181250000000006</v>
      </c>
      <c r="R99" s="15">
        <f>Q99*N99</f>
        <v>4855.3312500000002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0</v>
      </c>
      <c r="Z99" s="12">
        <v>0</v>
      </c>
      <c r="AA99" s="12">
        <v>0</v>
      </c>
      <c r="AB99" s="12">
        <v>0</v>
      </c>
      <c r="AC99" s="12">
        <v>0</v>
      </c>
      <c r="AD99" s="12">
        <v>0</v>
      </c>
      <c r="AE99" s="12">
        <v>0</v>
      </c>
      <c r="AF99" s="12">
        <v>0</v>
      </c>
      <c r="AG99" s="12">
        <v>1</v>
      </c>
      <c r="AH99" s="12">
        <v>7</v>
      </c>
      <c r="AI99" s="12">
        <v>6</v>
      </c>
      <c r="AJ99" s="12">
        <v>15</v>
      </c>
      <c r="AK99" s="12">
        <v>10</v>
      </c>
      <c r="AL99" s="12">
        <v>12</v>
      </c>
      <c r="AM99" s="12">
        <v>2</v>
      </c>
      <c r="AN99" s="12">
        <v>1</v>
      </c>
      <c r="AO99" s="12">
        <v>3</v>
      </c>
      <c r="AP99" s="12">
        <v>0</v>
      </c>
      <c r="AQ99" s="12">
        <v>0</v>
      </c>
      <c r="AR99" s="12">
        <v>0</v>
      </c>
      <c r="AS99" s="12">
        <v>0</v>
      </c>
    </row>
    <row r="100" spans="1:45" ht="41.25" customHeight="1">
      <c r="A100" s="7"/>
      <c r="B100" s="7" t="str">
        <f t="shared" si="12"/>
        <v>M880C14D</v>
      </c>
      <c r="C100" s="8" t="s">
        <v>182</v>
      </c>
      <c r="D100" s="9" t="s">
        <v>3</v>
      </c>
      <c r="E100" s="8" t="s">
        <v>4</v>
      </c>
      <c r="F100" s="8">
        <v>880</v>
      </c>
      <c r="G100" s="8">
        <v>880</v>
      </c>
      <c r="H100" s="8" t="s">
        <v>6</v>
      </c>
      <c r="I100" s="8">
        <v>880</v>
      </c>
      <c r="J100" s="8" t="s">
        <v>7</v>
      </c>
      <c r="K100" s="8" t="s">
        <v>158</v>
      </c>
      <c r="L100" s="8" t="s">
        <v>158</v>
      </c>
      <c r="M100" s="8" t="s">
        <v>13</v>
      </c>
      <c r="N100" s="10">
        <f t="shared" si="9"/>
        <v>170</v>
      </c>
      <c r="O100" s="8">
        <v>649</v>
      </c>
      <c r="P100" s="11">
        <v>170.36250000000001</v>
      </c>
      <c r="Q100" s="11">
        <f t="shared" si="10"/>
        <v>85.181250000000006</v>
      </c>
      <c r="R100" s="15">
        <f>Q100*N100</f>
        <v>14480.812500000002</v>
      </c>
      <c r="S100" s="12">
        <v>0</v>
      </c>
      <c r="T100" s="12">
        <v>0</v>
      </c>
      <c r="U100" s="12">
        <v>0</v>
      </c>
      <c r="V100" s="12">
        <v>0</v>
      </c>
      <c r="W100" s="12">
        <v>0</v>
      </c>
      <c r="X100" s="12">
        <v>0</v>
      </c>
      <c r="Y100" s="12">
        <v>0</v>
      </c>
      <c r="Z100" s="12">
        <v>0</v>
      </c>
      <c r="AA100" s="12">
        <v>0</v>
      </c>
      <c r="AB100" s="12">
        <v>0</v>
      </c>
      <c r="AC100" s="12">
        <v>0</v>
      </c>
      <c r="AD100" s="12">
        <v>0</v>
      </c>
      <c r="AE100" s="12">
        <v>4</v>
      </c>
      <c r="AF100" s="12">
        <v>0</v>
      </c>
      <c r="AG100" s="12">
        <v>10</v>
      </c>
      <c r="AH100" s="12">
        <v>18</v>
      </c>
      <c r="AI100" s="12">
        <v>31</v>
      </c>
      <c r="AJ100" s="12">
        <v>36</v>
      </c>
      <c r="AK100" s="12">
        <v>31</v>
      </c>
      <c r="AL100" s="12">
        <v>20</v>
      </c>
      <c r="AM100" s="12">
        <v>9</v>
      </c>
      <c r="AN100" s="12">
        <v>6</v>
      </c>
      <c r="AO100" s="12">
        <v>4</v>
      </c>
      <c r="AP100" s="12">
        <v>0</v>
      </c>
      <c r="AQ100" s="12">
        <v>1</v>
      </c>
      <c r="AR100" s="12">
        <v>0</v>
      </c>
      <c r="AS100" s="12">
        <v>0</v>
      </c>
    </row>
    <row r="101" spans="1:45" ht="41.25" customHeight="1">
      <c r="A101" s="7"/>
      <c r="B101" s="7" t="str">
        <f t="shared" si="12"/>
        <v>MEVOZRG3D</v>
      </c>
      <c r="C101" s="8" t="s">
        <v>183</v>
      </c>
      <c r="D101" s="9" t="s">
        <v>3</v>
      </c>
      <c r="E101" s="8" t="s">
        <v>184</v>
      </c>
      <c r="F101" s="8" t="s">
        <v>185</v>
      </c>
      <c r="G101" s="8" t="s">
        <v>185</v>
      </c>
      <c r="H101" s="8" t="s">
        <v>6</v>
      </c>
      <c r="I101" s="8" t="s">
        <v>185</v>
      </c>
      <c r="J101" s="8" t="s">
        <v>7</v>
      </c>
      <c r="K101" s="8" t="s">
        <v>158</v>
      </c>
      <c r="L101" s="8" t="s">
        <v>158</v>
      </c>
      <c r="M101" s="8" t="s">
        <v>13</v>
      </c>
      <c r="N101" s="10">
        <f t="shared" si="9"/>
        <v>6</v>
      </c>
      <c r="O101" s="8">
        <v>549</v>
      </c>
      <c r="P101" s="11">
        <v>144.11250000000001</v>
      </c>
      <c r="Q101" s="11">
        <f t="shared" si="10"/>
        <v>72.056250000000006</v>
      </c>
      <c r="R101" s="15">
        <f>Q101*N101</f>
        <v>432.33750000000003</v>
      </c>
      <c r="S101" s="12">
        <v>0</v>
      </c>
      <c r="T101" s="12">
        <v>0</v>
      </c>
      <c r="U101" s="12">
        <v>0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2">
        <v>0</v>
      </c>
      <c r="AB101" s="12">
        <v>0</v>
      </c>
      <c r="AC101" s="12">
        <v>0</v>
      </c>
      <c r="AD101" s="12">
        <v>0</v>
      </c>
      <c r="AE101" s="12">
        <v>0</v>
      </c>
      <c r="AF101" s="12">
        <v>0</v>
      </c>
      <c r="AG101" s="12">
        <v>0</v>
      </c>
      <c r="AH101" s="12">
        <v>0</v>
      </c>
      <c r="AI101" s="12">
        <v>0</v>
      </c>
      <c r="AJ101" s="12">
        <v>0</v>
      </c>
      <c r="AK101" s="12">
        <v>0</v>
      </c>
      <c r="AL101" s="12">
        <v>0</v>
      </c>
      <c r="AM101" s="12">
        <v>0</v>
      </c>
      <c r="AN101" s="12">
        <v>0</v>
      </c>
      <c r="AO101" s="12">
        <v>6</v>
      </c>
      <c r="AP101" s="12">
        <v>0</v>
      </c>
      <c r="AQ101" s="12">
        <v>0</v>
      </c>
      <c r="AR101" s="12">
        <v>0</v>
      </c>
      <c r="AS101" s="12">
        <v>0</v>
      </c>
    </row>
    <row r="102" spans="1:45" ht="41.25" customHeight="1">
      <c r="A102" s="7"/>
      <c r="B102" s="7" t="str">
        <f t="shared" si="12"/>
        <v>WCH696K5B</v>
      </c>
      <c r="C102" s="8" t="s">
        <v>186</v>
      </c>
      <c r="D102" s="9" t="s">
        <v>28</v>
      </c>
      <c r="E102" s="8" t="s">
        <v>35</v>
      </c>
      <c r="F102" s="8">
        <v>696</v>
      </c>
      <c r="G102" s="8">
        <v>696</v>
      </c>
      <c r="H102" s="8" t="s">
        <v>30</v>
      </c>
      <c r="I102" s="8">
        <v>696</v>
      </c>
      <c r="J102" s="8" t="s">
        <v>22</v>
      </c>
      <c r="K102" s="8" t="s">
        <v>187</v>
      </c>
      <c r="L102" s="8" t="s">
        <v>187</v>
      </c>
      <c r="M102" s="8" t="s">
        <v>13</v>
      </c>
      <c r="N102" s="10">
        <f t="shared" si="9"/>
        <v>3</v>
      </c>
      <c r="O102" s="8">
        <v>449</v>
      </c>
      <c r="P102" s="11">
        <v>117.8625</v>
      </c>
      <c r="Q102" s="11">
        <f t="shared" si="10"/>
        <v>58.931249999999999</v>
      </c>
      <c r="R102" s="15">
        <f>Q102*N102</f>
        <v>176.79374999999999</v>
      </c>
      <c r="S102" s="12">
        <v>0</v>
      </c>
      <c r="T102" s="12">
        <v>0</v>
      </c>
      <c r="U102" s="12">
        <v>0</v>
      </c>
      <c r="V102" s="12">
        <v>0</v>
      </c>
      <c r="W102" s="12">
        <v>0</v>
      </c>
      <c r="X102" s="12">
        <v>0</v>
      </c>
      <c r="Y102" s="12">
        <v>0</v>
      </c>
      <c r="Z102" s="12">
        <v>0</v>
      </c>
      <c r="AA102" s="12">
        <v>1</v>
      </c>
      <c r="AB102" s="12">
        <v>0</v>
      </c>
      <c r="AC102" s="12">
        <v>0</v>
      </c>
      <c r="AD102" s="12">
        <v>0</v>
      </c>
      <c r="AE102" s="12">
        <v>0</v>
      </c>
      <c r="AF102" s="12">
        <v>0</v>
      </c>
      <c r="AG102" s="12">
        <v>0</v>
      </c>
      <c r="AH102" s="12">
        <v>0</v>
      </c>
      <c r="AI102" s="12">
        <v>0</v>
      </c>
      <c r="AJ102" s="12">
        <v>2</v>
      </c>
      <c r="AK102" s="12">
        <v>0</v>
      </c>
      <c r="AL102" s="12">
        <v>0</v>
      </c>
      <c r="AM102" s="12">
        <v>0</v>
      </c>
      <c r="AN102" s="12">
        <v>0</v>
      </c>
      <c r="AO102" s="12">
        <v>0</v>
      </c>
      <c r="AP102" s="12">
        <v>0</v>
      </c>
      <c r="AQ102" s="12">
        <v>0</v>
      </c>
      <c r="AR102" s="12">
        <v>0</v>
      </c>
      <c r="AS102" s="12">
        <v>0</v>
      </c>
    </row>
    <row r="103" spans="1:45" ht="41.25" customHeight="1">
      <c r="A103" s="7"/>
      <c r="B103" s="7" t="str">
        <f t="shared" si="12"/>
        <v>MVNGOCM6D</v>
      </c>
      <c r="C103" s="8" t="s">
        <v>188</v>
      </c>
      <c r="D103" s="9" t="s">
        <v>3</v>
      </c>
      <c r="E103" s="8" t="s">
        <v>189</v>
      </c>
      <c r="F103" s="8" t="s">
        <v>95</v>
      </c>
      <c r="G103" s="8" t="s">
        <v>95</v>
      </c>
      <c r="H103" s="8" t="s">
        <v>6</v>
      </c>
      <c r="I103" s="8" t="s">
        <v>95</v>
      </c>
      <c r="J103" s="8" t="s">
        <v>7</v>
      </c>
      <c r="K103" s="8" t="s">
        <v>158</v>
      </c>
      <c r="L103" s="8" t="s">
        <v>158</v>
      </c>
      <c r="M103" s="8" t="s">
        <v>13</v>
      </c>
      <c r="N103" s="10">
        <f t="shared" si="9"/>
        <v>133</v>
      </c>
      <c r="O103" s="8">
        <v>799</v>
      </c>
      <c r="P103" s="11">
        <v>209.73750000000001</v>
      </c>
      <c r="Q103" s="11">
        <f t="shared" si="10"/>
        <v>104.86875000000001</v>
      </c>
      <c r="R103" s="15">
        <f>Q103*N103</f>
        <v>13947.543750000001</v>
      </c>
      <c r="S103" s="12">
        <v>0</v>
      </c>
      <c r="T103" s="12">
        <v>0</v>
      </c>
      <c r="U103" s="12">
        <v>0</v>
      </c>
      <c r="V103" s="12">
        <v>0</v>
      </c>
      <c r="W103" s="12">
        <v>0</v>
      </c>
      <c r="X103" s="12">
        <v>0</v>
      </c>
      <c r="Y103" s="12">
        <v>0</v>
      </c>
      <c r="Z103" s="12">
        <v>0</v>
      </c>
      <c r="AA103" s="12">
        <v>0</v>
      </c>
      <c r="AB103" s="12">
        <v>0</v>
      </c>
      <c r="AC103" s="12">
        <v>0</v>
      </c>
      <c r="AD103" s="12">
        <v>0</v>
      </c>
      <c r="AE103" s="12">
        <v>4</v>
      </c>
      <c r="AF103" s="12">
        <v>0</v>
      </c>
      <c r="AG103" s="12">
        <v>11</v>
      </c>
      <c r="AH103" s="12">
        <v>12</v>
      </c>
      <c r="AI103" s="12">
        <v>21</v>
      </c>
      <c r="AJ103" s="12">
        <v>29</v>
      </c>
      <c r="AK103" s="12">
        <v>26</v>
      </c>
      <c r="AL103" s="12">
        <v>13</v>
      </c>
      <c r="AM103" s="12">
        <v>8</v>
      </c>
      <c r="AN103" s="12">
        <v>2</v>
      </c>
      <c r="AO103" s="12">
        <v>2</v>
      </c>
      <c r="AP103" s="12">
        <v>0</v>
      </c>
      <c r="AQ103" s="12">
        <v>5</v>
      </c>
      <c r="AR103" s="12">
        <v>0</v>
      </c>
      <c r="AS103" s="12">
        <v>0</v>
      </c>
    </row>
    <row r="104" spans="1:45" ht="41.25" customHeight="1">
      <c r="A104" s="7"/>
      <c r="B104" s="7" t="str">
        <f t="shared" si="12"/>
        <v>M880G14D</v>
      </c>
      <c r="C104" s="8" t="s">
        <v>190</v>
      </c>
      <c r="D104" s="9" t="s">
        <v>3</v>
      </c>
      <c r="E104" s="8" t="s">
        <v>51</v>
      </c>
      <c r="F104" s="8">
        <v>880</v>
      </c>
      <c r="G104" s="8">
        <v>880</v>
      </c>
      <c r="H104" s="8" t="s">
        <v>6</v>
      </c>
      <c r="I104" s="8">
        <v>880</v>
      </c>
      <c r="J104" s="8" t="s">
        <v>7</v>
      </c>
      <c r="K104" s="8" t="s">
        <v>158</v>
      </c>
      <c r="L104" s="8" t="s">
        <v>158</v>
      </c>
      <c r="M104" s="8" t="s">
        <v>13</v>
      </c>
      <c r="N104" s="10">
        <f t="shared" si="9"/>
        <v>174</v>
      </c>
      <c r="O104" s="8">
        <v>649</v>
      </c>
      <c r="P104" s="11">
        <v>170.36250000000001</v>
      </c>
      <c r="Q104" s="11">
        <f t="shared" si="10"/>
        <v>85.181250000000006</v>
      </c>
      <c r="R104" s="15">
        <f>Q104*N104</f>
        <v>14821.5375</v>
      </c>
      <c r="S104" s="12">
        <v>0</v>
      </c>
      <c r="T104" s="12">
        <v>0</v>
      </c>
      <c r="U104" s="12">
        <v>0</v>
      </c>
      <c r="V104" s="12">
        <v>0</v>
      </c>
      <c r="W104" s="12">
        <v>0</v>
      </c>
      <c r="X104" s="12">
        <v>0</v>
      </c>
      <c r="Y104" s="12">
        <v>0</v>
      </c>
      <c r="Z104" s="12">
        <v>0</v>
      </c>
      <c r="AA104" s="12">
        <v>0</v>
      </c>
      <c r="AB104" s="12">
        <v>0</v>
      </c>
      <c r="AC104" s="12">
        <v>0</v>
      </c>
      <c r="AD104" s="12">
        <v>0</v>
      </c>
      <c r="AE104" s="12">
        <v>0</v>
      </c>
      <c r="AF104" s="12">
        <v>0</v>
      </c>
      <c r="AG104" s="12">
        <v>18</v>
      </c>
      <c r="AH104" s="12">
        <v>28</v>
      </c>
      <c r="AI104" s="12">
        <v>24</v>
      </c>
      <c r="AJ104" s="12">
        <v>32</v>
      </c>
      <c r="AK104" s="12">
        <v>29</v>
      </c>
      <c r="AL104" s="12">
        <v>17</v>
      </c>
      <c r="AM104" s="12">
        <v>16</v>
      </c>
      <c r="AN104" s="12">
        <v>7</v>
      </c>
      <c r="AO104" s="12">
        <v>1</v>
      </c>
      <c r="AP104" s="12">
        <v>0</v>
      </c>
      <c r="AQ104" s="12">
        <v>2</v>
      </c>
      <c r="AR104" s="12">
        <v>0</v>
      </c>
      <c r="AS104" s="12">
        <v>0</v>
      </c>
    </row>
    <row r="105" spans="1:45" ht="41.25" customHeight="1">
      <c r="A105" s="7"/>
      <c r="B105" s="7" t="str">
        <f t="shared" si="12"/>
        <v>MEVOZRK3D</v>
      </c>
      <c r="C105" s="8" t="s">
        <v>191</v>
      </c>
      <c r="D105" s="9" t="s">
        <v>3</v>
      </c>
      <c r="E105" s="8" t="s">
        <v>192</v>
      </c>
      <c r="F105" s="8" t="s">
        <v>185</v>
      </c>
      <c r="G105" s="8" t="s">
        <v>185</v>
      </c>
      <c r="H105" s="8" t="s">
        <v>6</v>
      </c>
      <c r="I105" s="8" t="s">
        <v>185</v>
      </c>
      <c r="J105" s="8" t="s">
        <v>7</v>
      </c>
      <c r="K105" s="8" t="s">
        <v>158</v>
      </c>
      <c r="L105" s="8" t="s">
        <v>158</v>
      </c>
      <c r="M105" s="8" t="s">
        <v>13</v>
      </c>
      <c r="N105" s="10">
        <f t="shared" si="9"/>
        <v>5</v>
      </c>
      <c r="O105" s="8">
        <v>549</v>
      </c>
      <c r="P105" s="11">
        <v>144.11250000000001</v>
      </c>
      <c r="Q105" s="11">
        <f t="shared" si="10"/>
        <v>72.056250000000006</v>
      </c>
      <c r="R105" s="15">
        <f>Q105*N105</f>
        <v>360.28125</v>
      </c>
      <c r="S105" s="12">
        <v>0</v>
      </c>
      <c r="T105" s="12">
        <v>0</v>
      </c>
      <c r="U105" s="12">
        <v>0</v>
      </c>
      <c r="V105" s="12">
        <v>0</v>
      </c>
      <c r="W105" s="12">
        <v>0</v>
      </c>
      <c r="X105" s="12">
        <v>0</v>
      </c>
      <c r="Y105" s="12">
        <v>0</v>
      </c>
      <c r="Z105" s="12">
        <v>0</v>
      </c>
      <c r="AA105" s="12">
        <v>0</v>
      </c>
      <c r="AB105" s="12">
        <v>0</v>
      </c>
      <c r="AC105" s="12">
        <v>0</v>
      </c>
      <c r="AD105" s="12">
        <v>0</v>
      </c>
      <c r="AE105" s="12">
        <v>0</v>
      </c>
      <c r="AF105" s="12">
        <v>0</v>
      </c>
      <c r="AG105" s="12">
        <v>0</v>
      </c>
      <c r="AH105" s="12">
        <v>0</v>
      </c>
      <c r="AI105" s="12">
        <v>0</v>
      </c>
      <c r="AJ105" s="12">
        <v>0</v>
      </c>
      <c r="AK105" s="12">
        <v>0</v>
      </c>
      <c r="AL105" s="12">
        <v>0</v>
      </c>
      <c r="AM105" s="12">
        <v>1</v>
      </c>
      <c r="AN105" s="12">
        <v>1</v>
      </c>
      <c r="AO105" s="12">
        <v>3</v>
      </c>
      <c r="AP105" s="12">
        <v>0</v>
      </c>
      <c r="AQ105" s="12">
        <v>0</v>
      </c>
      <c r="AR105" s="12">
        <v>0</v>
      </c>
      <c r="AS105" s="12">
        <v>0</v>
      </c>
    </row>
    <row r="106" spans="1:45" ht="41.25" customHeight="1">
      <c r="A106" s="7"/>
      <c r="B106" s="7" t="str">
        <f t="shared" si="12"/>
        <v>MEVOZRW3D</v>
      </c>
      <c r="C106" s="8" t="s">
        <v>193</v>
      </c>
      <c r="D106" s="9" t="s">
        <v>3</v>
      </c>
      <c r="E106" s="8" t="s">
        <v>35</v>
      </c>
      <c r="F106" s="8" t="s">
        <v>185</v>
      </c>
      <c r="G106" s="8" t="s">
        <v>185</v>
      </c>
      <c r="H106" s="8" t="s">
        <v>6</v>
      </c>
      <c r="I106" s="8" t="s">
        <v>185</v>
      </c>
      <c r="J106" s="8" t="s">
        <v>7</v>
      </c>
      <c r="K106" s="8" t="s">
        <v>158</v>
      </c>
      <c r="L106" s="8" t="s">
        <v>158</v>
      </c>
      <c r="M106" s="8" t="s">
        <v>13</v>
      </c>
      <c r="N106" s="10">
        <f t="shared" si="9"/>
        <v>4</v>
      </c>
      <c r="O106" s="8">
        <v>549</v>
      </c>
      <c r="P106" s="11">
        <v>144.11250000000001</v>
      </c>
      <c r="Q106" s="11">
        <f t="shared" si="10"/>
        <v>72.056250000000006</v>
      </c>
      <c r="R106" s="15">
        <f>Q106*N106</f>
        <v>288.22500000000002</v>
      </c>
      <c r="S106" s="12">
        <v>0</v>
      </c>
      <c r="T106" s="12">
        <v>0</v>
      </c>
      <c r="U106" s="12">
        <v>0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12">
        <v>0</v>
      </c>
      <c r="AB106" s="12">
        <v>0</v>
      </c>
      <c r="AC106" s="12">
        <v>0</v>
      </c>
      <c r="AD106" s="12">
        <v>0</v>
      </c>
      <c r="AE106" s="12">
        <v>0</v>
      </c>
      <c r="AF106" s="12">
        <v>0</v>
      </c>
      <c r="AG106" s="12">
        <v>0</v>
      </c>
      <c r="AH106" s="12">
        <v>0</v>
      </c>
      <c r="AI106" s="12">
        <v>0</v>
      </c>
      <c r="AJ106" s="12">
        <v>0</v>
      </c>
      <c r="AK106" s="12">
        <v>0</v>
      </c>
      <c r="AL106" s="12">
        <v>0</v>
      </c>
      <c r="AM106" s="12">
        <v>0</v>
      </c>
      <c r="AN106" s="12">
        <v>0</v>
      </c>
      <c r="AO106" s="12">
        <v>2</v>
      </c>
      <c r="AP106" s="12">
        <v>0</v>
      </c>
      <c r="AQ106" s="12">
        <v>2</v>
      </c>
      <c r="AR106" s="12">
        <v>0</v>
      </c>
      <c r="AS106" s="12">
        <v>0</v>
      </c>
    </row>
    <row r="107" spans="1:45" ht="41.25" customHeight="1">
      <c r="A107" s="7"/>
      <c r="B107" s="7" t="str">
        <f t="shared" si="12"/>
        <v>MCH796Y4D</v>
      </c>
      <c r="C107" s="8" t="s">
        <v>194</v>
      </c>
      <c r="D107" s="9" t="s">
        <v>3</v>
      </c>
      <c r="E107" s="8" t="s">
        <v>195</v>
      </c>
      <c r="F107" s="8">
        <v>796</v>
      </c>
      <c r="G107" s="8">
        <v>796</v>
      </c>
      <c r="H107" s="8" t="s">
        <v>6</v>
      </c>
      <c r="I107" s="8">
        <v>796</v>
      </c>
      <c r="J107" s="8" t="s">
        <v>7</v>
      </c>
      <c r="K107" s="8" t="s">
        <v>187</v>
      </c>
      <c r="L107" s="8" t="s">
        <v>187</v>
      </c>
      <c r="M107" s="8" t="s">
        <v>13</v>
      </c>
      <c r="N107" s="10">
        <f t="shared" si="9"/>
        <v>4</v>
      </c>
      <c r="O107" s="8">
        <v>499</v>
      </c>
      <c r="P107" s="11">
        <v>130.98750000000001</v>
      </c>
      <c r="Q107" s="11">
        <f t="shared" si="10"/>
        <v>65.493750000000006</v>
      </c>
      <c r="R107" s="15">
        <f>Q107*N107</f>
        <v>261.97500000000002</v>
      </c>
      <c r="S107" s="12">
        <v>0</v>
      </c>
      <c r="T107" s="12">
        <v>0</v>
      </c>
      <c r="U107" s="12">
        <v>0</v>
      </c>
      <c r="V107" s="12">
        <v>0</v>
      </c>
      <c r="W107" s="12">
        <v>0</v>
      </c>
      <c r="X107" s="12">
        <v>0</v>
      </c>
      <c r="Y107" s="12">
        <v>0</v>
      </c>
      <c r="Z107" s="12">
        <v>0</v>
      </c>
      <c r="AA107" s="12">
        <v>0</v>
      </c>
      <c r="AB107" s="12">
        <v>0</v>
      </c>
      <c r="AC107" s="12">
        <v>0</v>
      </c>
      <c r="AD107" s="12">
        <v>0</v>
      </c>
      <c r="AE107" s="12">
        <v>0</v>
      </c>
      <c r="AF107" s="12">
        <v>0</v>
      </c>
      <c r="AG107" s="12">
        <v>1</v>
      </c>
      <c r="AH107" s="12">
        <v>0</v>
      </c>
      <c r="AI107" s="12">
        <v>0</v>
      </c>
      <c r="AJ107" s="12">
        <v>0</v>
      </c>
      <c r="AK107" s="12">
        <v>0</v>
      </c>
      <c r="AL107" s="12">
        <v>0</v>
      </c>
      <c r="AM107" s="12">
        <v>0</v>
      </c>
      <c r="AN107" s="12">
        <v>0</v>
      </c>
      <c r="AO107" s="12">
        <v>1</v>
      </c>
      <c r="AP107" s="12">
        <v>0</v>
      </c>
      <c r="AQ107" s="12">
        <v>2</v>
      </c>
      <c r="AR107" s="12">
        <v>0</v>
      </c>
      <c r="AS107" s="12">
        <v>0</v>
      </c>
    </row>
    <row r="108" spans="1:45" ht="41.25" customHeight="1">
      <c r="A108" s="7"/>
      <c r="B108" s="7" t="str">
        <f t="shared" si="12"/>
        <v>M880L14D</v>
      </c>
      <c r="C108" s="13" t="s">
        <v>196</v>
      </c>
      <c r="D108" s="9" t="s">
        <v>3</v>
      </c>
      <c r="E108" s="8" t="s">
        <v>141</v>
      </c>
      <c r="F108" s="8">
        <v>880</v>
      </c>
      <c r="G108" s="8">
        <v>880</v>
      </c>
      <c r="H108" s="8" t="s">
        <v>6</v>
      </c>
      <c r="I108" s="8">
        <v>880</v>
      </c>
      <c r="J108" s="8" t="s">
        <v>7</v>
      </c>
      <c r="K108" s="8" t="s">
        <v>158</v>
      </c>
      <c r="L108" s="8" t="s">
        <v>158</v>
      </c>
      <c r="M108" s="8" t="s">
        <v>13</v>
      </c>
      <c r="N108" s="10">
        <f t="shared" si="9"/>
        <v>62</v>
      </c>
      <c r="O108" s="8">
        <v>649</v>
      </c>
      <c r="P108" s="11">
        <v>170.36250000000001</v>
      </c>
      <c r="Q108" s="11">
        <f t="shared" si="10"/>
        <v>85.181250000000006</v>
      </c>
      <c r="R108" s="15">
        <f>Q108*N108</f>
        <v>5281.2375000000002</v>
      </c>
      <c r="S108" s="12">
        <v>0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0</v>
      </c>
      <c r="AC108" s="12">
        <v>0</v>
      </c>
      <c r="AD108" s="12">
        <v>0</v>
      </c>
      <c r="AE108" s="12">
        <v>0</v>
      </c>
      <c r="AF108" s="12">
        <v>0</v>
      </c>
      <c r="AG108" s="12">
        <v>6</v>
      </c>
      <c r="AH108" s="12">
        <v>10</v>
      </c>
      <c r="AI108" s="12">
        <v>0</v>
      </c>
      <c r="AJ108" s="12">
        <v>0</v>
      </c>
      <c r="AK108" s="12">
        <v>11</v>
      </c>
      <c r="AL108" s="12">
        <v>0</v>
      </c>
      <c r="AM108" s="12">
        <v>1</v>
      </c>
      <c r="AN108" s="12">
        <v>0</v>
      </c>
      <c r="AO108" s="12">
        <v>29</v>
      </c>
      <c r="AP108" s="12">
        <v>0</v>
      </c>
      <c r="AQ108" s="12">
        <v>5</v>
      </c>
      <c r="AR108" s="12">
        <v>0</v>
      </c>
      <c r="AS108" s="12">
        <v>0</v>
      </c>
    </row>
    <row r="109" spans="1:45" ht="41.25" customHeight="1">
      <c r="A109" s="7"/>
      <c r="B109" s="7" t="str">
        <f t="shared" si="12"/>
        <v>MEVOZGB3D</v>
      </c>
      <c r="C109" s="8" t="s">
        <v>197</v>
      </c>
      <c r="D109" s="9" t="s">
        <v>3</v>
      </c>
      <c r="E109" s="8" t="s">
        <v>53</v>
      </c>
      <c r="F109" s="8" t="s">
        <v>185</v>
      </c>
      <c r="G109" s="8" t="s">
        <v>185</v>
      </c>
      <c r="H109" s="8" t="s">
        <v>6</v>
      </c>
      <c r="I109" s="8" t="s">
        <v>185</v>
      </c>
      <c r="J109" s="8" t="s">
        <v>7</v>
      </c>
      <c r="K109" s="8" t="s">
        <v>158</v>
      </c>
      <c r="L109" s="8" t="s">
        <v>158</v>
      </c>
      <c r="M109" s="8" t="s">
        <v>13</v>
      </c>
      <c r="N109" s="10">
        <f t="shared" si="9"/>
        <v>5</v>
      </c>
      <c r="O109" s="8">
        <v>549</v>
      </c>
      <c r="P109" s="11">
        <v>144.11250000000001</v>
      </c>
      <c r="Q109" s="11">
        <f t="shared" si="10"/>
        <v>72.056250000000006</v>
      </c>
      <c r="R109" s="15">
        <f>Q109*N109</f>
        <v>360.28125</v>
      </c>
      <c r="S109" s="12">
        <v>0</v>
      </c>
      <c r="T109" s="12">
        <v>0</v>
      </c>
      <c r="U109" s="12">
        <v>0</v>
      </c>
      <c r="V109" s="12">
        <v>0</v>
      </c>
      <c r="W109" s="12">
        <v>0</v>
      </c>
      <c r="X109" s="12">
        <v>0</v>
      </c>
      <c r="Y109" s="12">
        <v>0</v>
      </c>
      <c r="Z109" s="12">
        <v>0</v>
      </c>
      <c r="AA109" s="12">
        <v>0</v>
      </c>
      <c r="AB109" s="12">
        <v>0</v>
      </c>
      <c r="AC109" s="12">
        <v>0</v>
      </c>
      <c r="AD109" s="12">
        <v>0</v>
      </c>
      <c r="AE109" s="12">
        <v>0</v>
      </c>
      <c r="AF109" s="12">
        <v>0</v>
      </c>
      <c r="AG109" s="12">
        <v>0</v>
      </c>
      <c r="AH109" s="12">
        <v>0</v>
      </c>
      <c r="AI109" s="12">
        <v>0</v>
      </c>
      <c r="AJ109" s="12">
        <v>0</v>
      </c>
      <c r="AK109" s="12">
        <v>0</v>
      </c>
      <c r="AL109" s="12">
        <v>0</v>
      </c>
      <c r="AM109" s="12">
        <v>0</v>
      </c>
      <c r="AN109" s="12">
        <v>0</v>
      </c>
      <c r="AO109" s="12">
        <v>4</v>
      </c>
      <c r="AP109" s="12">
        <v>0</v>
      </c>
      <c r="AQ109" s="12">
        <v>1</v>
      </c>
      <c r="AR109" s="12">
        <v>0</v>
      </c>
      <c r="AS109" s="12">
        <v>0</v>
      </c>
    </row>
    <row r="110" spans="1:45" ht="41.25" customHeight="1">
      <c r="A110" s="7"/>
      <c r="B110" s="7" t="str">
        <f t="shared" si="12"/>
        <v>MFCPRCA4D</v>
      </c>
      <c r="C110" s="8" t="s">
        <v>198</v>
      </c>
      <c r="D110" s="9" t="s">
        <v>3</v>
      </c>
      <c r="E110" s="8" t="s">
        <v>35</v>
      </c>
      <c r="F110" s="8" t="s">
        <v>169</v>
      </c>
      <c r="G110" s="8" t="s">
        <v>169</v>
      </c>
      <c r="H110" s="8" t="s">
        <v>6</v>
      </c>
      <c r="I110" s="8" t="s">
        <v>169</v>
      </c>
      <c r="J110" s="8" t="s">
        <v>7</v>
      </c>
      <c r="K110" s="8" t="s">
        <v>158</v>
      </c>
      <c r="L110" s="8" t="s">
        <v>158</v>
      </c>
      <c r="M110" s="8" t="s">
        <v>13</v>
      </c>
      <c r="N110" s="10">
        <f t="shared" si="9"/>
        <v>178</v>
      </c>
      <c r="O110" s="8">
        <v>599</v>
      </c>
      <c r="P110" s="11">
        <v>157.23750000000001</v>
      </c>
      <c r="Q110" s="11">
        <f t="shared" si="10"/>
        <v>78.618750000000006</v>
      </c>
      <c r="R110" s="15">
        <f>Q110*N110</f>
        <v>13994.137500000001</v>
      </c>
      <c r="S110" s="12">
        <v>0</v>
      </c>
      <c r="T110" s="12">
        <v>0</v>
      </c>
      <c r="U110" s="12">
        <v>0</v>
      </c>
      <c r="V110" s="12">
        <v>0</v>
      </c>
      <c r="W110" s="12">
        <v>0</v>
      </c>
      <c r="X110" s="12">
        <v>0</v>
      </c>
      <c r="Y110" s="12">
        <v>0</v>
      </c>
      <c r="Z110" s="12">
        <v>0</v>
      </c>
      <c r="AA110" s="12">
        <v>0</v>
      </c>
      <c r="AB110" s="12">
        <v>0</v>
      </c>
      <c r="AC110" s="12">
        <v>0</v>
      </c>
      <c r="AD110" s="12">
        <v>0</v>
      </c>
      <c r="AE110" s="12">
        <v>3</v>
      </c>
      <c r="AF110" s="12">
        <v>0</v>
      </c>
      <c r="AG110" s="12">
        <v>7</v>
      </c>
      <c r="AH110" s="12">
        <v>22</v>
      </c>
      <c r="AI110" s="12">
        <v>33</v>
      </c>
      <c r="AJ110" s="12">
        <v>31</v>
      </c>
      <c r="AK110" s="12">
        <v>36</v>
      </c>
      <c r="AL110" s="12">
        <v>21</v>
      </c>
      <c r="AM110" s="12">
        <v>12</v>
      </c>
      <c r="AN110" s="12">
        <v>4</v>
      </c>
      <c r="AO110" s="12">
        <v>4</v>
      </c>
      <c r="AP110" s="12">
        <v>0</v>
      </c>
      <c r="AQ110" s="12">
        <v>5</v>
      </c>
      <c r="AR110" s="12">
        <v>0</v>
      </c>
      <c r="AS110" s="12">
        <v>0</v>
      </c>
    </row>
    <row r="111" spans="1:45" ht="41.25" customHeight="1">
      <c r="A111" s="7"/>
      <c r="B111" s="7" t="str">
        <f t="shared" si="12"/>
        <v>M1440LT1D</v>
      </c>
      <c r="C111" s="8" t="s">
        <v>199</v>
      </c>
      <c r="D111" s="9" t="s">
        <v>3</v>
      </c>
      <c r="E111" s="8" t="s">
        <v>53</v>
      </c>
      <c r="F111" s="8">
        <v>1440</v>
      </c>
      <c r="G111" s="8">
        <v>1440</v>
      </c>
      <c r="H111" s="8" t="s">
        <v>6</v>
      </c>
      <c r="I111" s="8">
        <v>1440</v>
      </c>
      <c r="J111" s="8" t="s">
        <v>7</v>
      </c>
      <c r="K111" s="8" t="s">
        <v>158</v>
      </c>
      <c r="L111" s="8" t="s">
        <v>158</v>
      </c>
      <c r="M111" s="8" t="s">
        <v>13</v>
      </c>
      <c r="N111" s="10">
        <f t="shared" si="9"/>
        <v>11</v>
      </c>
      <c r="O111" s="8">
        <v>469</v>
      </c>
      <c r="P111" s="11">
        <v>123.1125</v>
      </c>
      <c r="Q111" s="11">
        <f t="shared" si="10"/>
        <v>61.556249999999999</v>
      </c>
      <c r="R111" s="15">
        <f>Q111*N111</f>
        <v>677.11874999999998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0</v>
      </c>
      <c r="AA111" s="12">
        <v>0</v>
      </c>
      <c r="AB111" s="12">
        <v>0</v>
      </c>
      <c r="AC111" s="12">
        <v>0</v>
      </c>
      <c r="AD111" s="12">
        <v>0</v>
      </c>
      <c r="AE111" s="12">
        <v>0</v>
      </c>
      <c r="AF111" s="12">
        <v>0</v>
      </c>
      <c r="AG111" s="12">
        <v>0</v>
      </c>
      <c r="AH111" s="12">
        <v>0</v>
      </c>
      <c r="AI111" s="12">
        <v>3</v>
      </c>
      <c r="AJ111" s="12">
        <v>0</v>
      </c>
      <c r="AK111" s="12">
        <v>5</v>
      </c>
      <c r="AL111" s="12">
        <v>3</v>
      </c>
      <c r="AM111" s="12">
        <v>0</v>
      </c>
      <c r="AN111" s="12">
        <v>0</v>
      </c>
      <c r="AO111" s="12">
        <v>0</v>
      </c>
      <c r="AP111" s="12">
        <v>0</v>
      </c>
      <c r="AQ111" s="12">
        <v>0</v>
      </c>
      <c r="AR111" s="12">
        <v>0</v>
      </c>
      <c r="AS111" s="12">
        <v>0</v>
      </c>
    </row>
    <row r="112" spans="1:45" ht="41.25" customHeight="1">
      <c r="A112" s="7"/>
      <c r="B112" s="7" t="str">
        <f t="shared" si="12"/>
        <v>WMORCF4B</v>
      </c>
      <c r="C112" s="8" t="s">
        <v>200</v>
      </c>
      <c r="D112" s="9" t="s">
        <v>28</v>
      </c>
      <c r="E112" s="8" t="s">
        <v>4</v>
      </c>
      <c r="F112" s="8" t="s">
        <v>157</v>
      </c>
      <c r="G112" s="8" t="s">
        <v>157</v>
      </c>
      <c r="H112" s="8" t="s">
        <v>30</v>
      </c>
      <c r="I112" s="8" t="s">
        <v>157</v>
      </c>
      <c r="J112" s="8" t="s">
        <v>22</v>
      </c>
      <c r="K112" s="8" t="s">
        <v>158</v>
      </c>
      <c r="L112" s="8" t="s">
        <v>158</v>
      </c>
      <c r="M112" s="8" t="s">
        <v>13</v>
      </c>
      <c r="N112" s="10">
        <f t="shared" si="9"/>
        <v>7</v>
      </c>
      <c r="O112" s="8">
        <v>749</v>
      </c>
      <c r="P112" s="11">
        <v>196.61250000000001</v>
      </c>
      <c r="Q112" s="11">
        <f t="shared" si="10"/>
        <v>98.306250000000006</v>
      </c>
      <c r="R112" s="15">
        <f>Q112*N112</f>
        <v>688.14375000000007</v>
      </c>
      <c r="S112" s="12">
        <v>0</v>
      </c>
      <c r="T112" s="12">
        <v>0</v>
      </c>
      <c r="U112" s="12">
        <v>0</v>
      </c>
      <c r="V112" s="12">
        <v>0</v>
      </c>
      <c r="W112" s="12">
        <v>0</v>
      </c>
      <c r="X112" s="12">
        <v>0</v>
      </c>
      <c r="Y112" s="12">
        <v>0</v>
      </c>
      <c r="Z112" s="12">
        <v>0</v>
      </c>
      <c r="AA112" s="12">
        <v>0</v>
      </c>
      <c r="AB112" s="12">
        <v>0</v>
      </c>
      <c r="AC112" s="12">
        <v>0</v>
      </c>
      <c r="AD112" s="12">
        <v>0</v>
      </c>
      <c r="AE112" s="12">
        <v>0</v>
      </c>
      <c r="AF112" s="12">
        <v>0</v>
      </c>
      <c r="AG112" s="12">
        <v>0</v>
      </c>
      <c r="AH112" s="12">
        <v>0</v>
      </c>
      <c r="AI112" s="12">
        <v>0</v>
      </c>
      <c r="AJ112" s="12">
        <v>0</v>
      </c>
      <c r="AK112" s="12">
        <v>3</v>
      </c>
      <c r="AL112" s="12">
        <v>0</v>
      </c>
      <c r="AM112" s="12">
        <v>4</v>
      </c>
      <c r="AN112" s="12">
        <v>0</v>
      </c>
      <c r="AO112" s="12">
        <v>0</v>
      </c>
      <c r="AP112" s="12">
        <v>0</v>
      </c>
      <c r="AQ112" s="12">
        <v>0</v>
      </c>
      <c r="AR112" s="12">
        <v>0</v>
      </c>
      <c r="AS112" s="12">
        <v>0</v>
      </c>
    </row>
    <row r="113" spans="1:45" ht="41.25" customHeight="1">
      <c r="A113" s="7"/>
      <c r="B113" s="7" t="str">
        <f t="shared" si="12"/>
        <v>W880W14B</v>
      </c>
      <c r="C113" s="8" t="s">
        <v>201</v>
      </c>
      <c r="D113" s="9" t="s">
        <v>28</v>
      </c>
      <c r="E113" s="8" t="s">
        <v>181</v>
      </c>
      <c r="F113" s="8">
        <v>880</v>
      </c>
      <c r="G113" s="8">
        <v>880</v>
      </c>
      <c r="H113" s="8" t="s">
        <v>30</v>
      </c>
      <c r="I113" s="8">
        <v>880</v>
      </c>
      <c r="J113" s="8" t="s">
        <v>22</v>
      </c>
      <c r="K113" s="8" t="s">
        <v>158</v>
      </c>
      <c r="L113" s="8" t="s">
        <v>158</v>
      </c>
      <c r="M113" s="8" t="s">
        <v>13</v>
      </c>
      <c r="N113" s="10">
        <f t="shared" si="9"/>
        <v>53</v>
      </c>
      <c r="O113" s="8">
        <v>649</v>
      </c>
      <c r="P113" s="11">
        <v>170.36250000000001</v>
      </c>
      <c r="Q113" s="11">
        <f t="shared" si="10"/>
        <v>85.181250000000006</v>
      </c>
      <c r="R113" s="15">
        <f>Q113*N113</f>
        <v>4514.6062500000007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32</v>
      </c>
      <c r="AC113" s="12">
        <v>15</v>
      </c>
      <c r="AD113" s="12">
        <v>0</v>
      </c>
      <c r="AE113" s="12">
        <v>1</v>
      </c>
      <c r="AF113" s="12">
        <v>0</v>
      </c>
      <c r="AG113" s="12">
        <v>1</v>
      </c>
      <c r="AH113" s="12">
        <v>0</v>
      </c>
      <c r="AI113" s="12">
        <v>1</v>
      </c>
      <c r="AJ113" s="12">
        <v>3</v>
      </c>
      <c r="AK113" s="12">
        <v>0</v>
      </c>
      <c r="AL113" s="12">
        <v>0</v>
      </c>
      <c r="AM113" s="12">
        <v>0</v>
      </c>
      <c r="AN113" s="12">
        <v>0</v>
      </c>
      <c r="AO113" s="12">
        <v>0</v>
      </c>
      <c r="AP113" s="12">
        <v>0</v>
      </c>
      <c r="AQ113" s="12">
        <v>0</v>
      </c>
      <c r="AR113" s="12">
        <v>0</v>
      </c>
      <c r="AS113" s="12">
        <v>0</v>
      </c>
    </row>
    <row r="114" spans="1:45" ht="41.25" customHeight="1">
      <c r="A114" s="7"/>
      <c r="B114" s="7" t="str">
        <f t="shared" si="12"/>
        <v>M1440LW1D</v>
      </c>
      <c r="C114" s="8" t="s">
        <v>202</v>
      </c>
      <c r="D114" s="9" t="s">
        <v>3</v>
      </c>
      <c r="E114" s="8" t="s">
        <v>35</v>
      </c>
      <c r="F114" s="8">
        <v>1440</v>
      </c>
      <c r="G114" s="8">
        <v>1440</v>
      </c>
      <c r="H114" s="8" t="s">
        <v>6</v>
      </c>
      <c r="I114" s="8">
        <v>1440</v>
      </c>
      <c r="J114" s="8" t="s">
        <v>7</v>
      </c>
      <c r="K114" s="8" t="s">
        <v>158</v>
      </c>
      <c r="L114" s="8" t="s">
        <v>158</v>
      </c>
      <c r="M114" s="8" t="s">
        <v>13</v>
      </c>
      <c r="N114" s="10">
        <f t="shared" si="9"/>
        <v>9</v>
      </c>
      <c r="O114" s="8">
        <v>469</v>
      </c>
      <c r="P114" s="11">
        <v>123.1125</v>
      </c>
      <c r="Q114" s="11">
        <f t="shared" si="10"/>
        <v>61.556249999999999</v>
      </c>
      <c r="R114" s="15">
        <f>Q114*N114</f>
        <v>554.00625000000002</v>
      </c>
      <c r="S114" s="12">
        <v>0</v>
      </c>
      <c r="T114" s="12">
        <v>0</v>
      </c>
      <c r="U114" s="12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0</v>
      </c>
      <c r="AA114" s="12">
        <v>0</v>
      </c>
      <c r="AB114" s="12">
        <v>0</v>
      </c>
      <c r="AC114" s="12">
        <v>0</v>
      </c>
      <c r="AD114" s="12">
        <v>0</v>
      </c>
      <c r="AE114" s="12">
        <v>0</v>
      </c>
      <c r="AF114" s="12">
        <v>0</v>
      </c>
      <c r="AG114" s="12">
        <v>0</v>
      </c>
      <c r="AH114" s="12">
        <v>0</v>
      </c>
      <c r="AI114" s="12">
        <v>0</v>
      </c>
      <c r="AJ114" s="12">
        <v>0</v>
      </c>
      <c r="AK114" s="12">
        <v>0</v>
      </c>
      <c r="AL114" s="12">
        <v>0</v>
      </c>
      <c r="AM114" s="12">
        <v>0</v>
      </c>
      <c r="AN114" s="12">
        <v>0</v>
      </c>
      <c r="AO114" s="12">
        <v>1</v>
      </c>
      <c r="AP114" s="12">
        <v>0</v>
      </c>
      <c r="AQ114" s="12">
        <v>8</v>
      </c>
      <c r="AR114" s="12">
        <v>0</v>
      </c>
      <c r="AS114" s="12">
        <v>0</v>
      </c>
    </row>
    <row r="115" spans="1:45" s="2" customFormat="1" ht="41.25" customHeight="1">
      <c r="A115" s="7"/>
      <c r="B115" s="7" t="str">
        <f t="shared" si="12"/>
        <v>MTMORCA3D</v>
      </c>
      <c r="C115" s="8" t="s">
        <v>203</v>
      </c>
      <c r="D115" s="9" t="s">
        <v>3</v>
      </c>
      <c r="E115" s="8" t="s">
        <v>204</v>
      </c>
      <c r="F115" s="8" t="s">
        <v>156</v>
      </c>
      <c r="G115" s="8" t="s">
        <v>156</v>
      </c>
      <c r="H115" s="8" t="s">
        <v>6</v>
      </c>
      <c r="I115" s="8" t="s">
        <v>157</v>
      </c>
      <c r="J115" s="8" t="s">
        <v>7</v>
      </c>
      <c r="K115" s="8" t="s">
        <v>158</v>
      </c>
      <c r="L115" s="8" t="s">
        <v>158</v>
      </c>
      <c r="M115" s="8" t="s">
        <v>13</v>
      </c>
      <c r="N115" s="10">
        <f t="shared" si="9"/>
        <v>11</v>
      </c>
      <c r="O115" s="8">
        <v>799</v>
      </c>
      <c r="P115" s="11">
        <v>209.73750000000001</v>
      </c>
      <c r="Q115" s="11">
        <f t="shared" si="10"/>
        <v>104.86875000000001</v>
      </c>
      <c r="R115" s="15">
        <f>Q115*N115</f>
        <v>1153.5562500000001</v>
      </c>
      <c r="S115" s="12">
        <v>0</v>
      </c>
      <c r="T115" s="12">
        <v>0</v>
      </c>
      <c r="U115" s="12">
        <v>0</v>
      </c>
      <c r="V115" s="12">
        <v>0</v>
      </c>
      <c r="W115" s="12">
        <v>0</v>
      </c>
      <c r="X115" s="12">
        <v>0</v>
      </c>
      <c r="Y115" s="12">
        <v>0</v>
      </c>
      <c r="Z115" s="12">
        <v>0</v>
      </c>
      <c r="AA115" s="12">
        <v>0</v>
      </c>
      <c r="AB115" s="12">
        <v>0</v>
      </c>
      <c r="AC115" s="12">
        <v>0</v>
      </c>
      <c r="AD115" s="12">
        <v>0</v>
      </c>
      <c r="AE115" s="12">
        <v>0</v>
      </c>
      <c r="AF115" s="12">
        <v>0</v>
      </c>
      <c r="AG115" s="12">
        <v>0</v>
      </c>
      <c r="AH115" s="12">
        <v>0</v>
      </c>
      <c r="AI115" s="12">
        <v>0</v>
      </c>
      <c r="AJ115" s="12">
        <v>5</v>
      </c>
      <c r="AK115" s="12">
        <v>0</v>
      </c>
      <c r="AL115" s="12">
        <v>2</v>
      </c>
      <c r="AM115" s="12">
        <v>2</v>
      </c>
      <c r="AN115" s="12">
        <v>2</v>
      </c>
      <c r="AO115" s="12">
        <v>0</v>
      </c>
      <c r="AP115" s="12">
        <v>0</v>
      </c>
      <c r="AQ115" s="12">
        <v>0</v>
      </c>
      <c r="AR115" s="12">
        <v>0</v>
      </c>
      <c r="AS115" s="12">
        <v>0</v>
      </c>
    </row>
    <row r="116" spans="1:45" ht="41.25" customHeight="1">
      <c r="A116" s="7"/>
      <c r="B116" s="7" t="str">
        <f t="shared" si="12"/>
        <v>WFCPRCA4B</v>
      </c>
      <c r="C116" s="8" t="s">
        <v>205</v>
      </c>
      <c r="D116" s="9" t="s">
        <v>28</v>
      </c>
      <c r="E116" s="8" t="s">
        <v>35</v>
      </c>
      <c r="F116" s="8" t="s">
        <v>169</v>
      </c>
      <c r="G116" s="8" t="s">
        <v>169</v>
      </c>
      <c r="H116" s="8" t="s">
        <v>30</v>
      </c>
      <c r="I116" s="8" t="s">
        <v>169</v>
      </c>
      <c r="J116" s="8" t="s">
        <v>22</v>
      </c>
      <c r="K116" s="8" t="s">
        <v>158</v>
      </c>
      <c r="L116" s="8" t="s">
        <v>158</v>
      </c>
      <c r="M116" s="8" t="s">
        <v>13</v>
      </c>
      <c r="N116" s="10">
        <f t="shared" si="9"/>
        <v>13</v>
      </c>
      <c r="O116" s="8">
        <v>599</v>
      </c>
      <c r="P116" s="11">
        <v>157.23750000000001</v>
      </c>
      <c r="Q116" s="11">
        <f t="shared" si="10"/>
        <v>78.618750000000006</v>
      </c>
      <c r="R116" s="15">
        <f>Q116*N116</f>
        <v>1022.04375</v>
      </c>
      <c r="S116" s="12">
        <v>0</v>
      </c>
      <c r="T116" s="12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2">
        <v>0</v>
      </c>
      <c r="AB116" s="12">
        <v>0</v>
      </c>
      <c r="AC116" s="12">
        <v>0</v>
      </c>
      <c r="AD116" s="12">
        <v>0</v>
      </c>
      <c r="AE116" s="12">
        <v>0</v>
      </c>
      <c r="AF116" s="12">
        <v>0</v>
      </c>
      <c r="AG116" s="12">
        <v>0</v>
      </c>
      <c r="AH116" s="12">
        <v>0</v>
      </c>
      <c r="AI116" s="12">
        <v>1</v>
      </c>
      <c r="AJ116" s="12">
        <v>1</v>
      </c>
      <c r="AK116" s="12">
        <v>1</v>
      </c>
      <c r="AL116" s="12">
        <v>0</v>
      </c>
      <c r="AM116" s="12">
        <v>5</v>
      </c>
      <c r="AN116" s="12">
        <v>0</v>
      </c>
      <c r="AO116" s="12">
        <v>5</v>
      </c>
      <c r="AP116" s="12">
        <v>0</v>
      </c>
      <c r="AQ116" s="12">
        <v>0</v>
      </c>
      <c r="AR116" s="12">
        <v>0</v>
      </c>
      <c r="AS116" s="12">
        <v>0</v>
      </c>
    </row>
    <row r="117" spans="1:45" ht="41.25" customHeight="1">
      <c r="A117" s="7"/>
      <c r="B117" s="7" t="str">
        <f t="shared" si="12"/>
        <v>WMORWS4B</v>
      </c>
      <c r="C117" s="8" t="s">
        <v>206</v>
      </c>
      <c r="D117" s="9" t="s">
        <v>28</v>
      </c>
      <c r="E117" s="8" t="s">
        <v>207</v>
      </c>
      <c r="F117" s="8" t="s">
        <v>157</v>
      </c>
      <c r="G117" s="8" t="s">
        <v>157</v>
      </c>
      <c r="H117" s="8" t="s">
        <v>30</v>
      </c>
      <c r="I117" s="8" t="s">
        <v>157</v>
      </c>
      <c r="J117" s="8" t="s">
        <v>22</v>
      </c>
      <c r="K117" s="8" t="s">
        <v>158</v>
      </c>
      <c r="L117" s="8" t="s">
        <v>158</v>
      </c>
      <c r="M117" s="8" t="s">
        <v>13</v>
      </c>
      <c r="N117" s="10">
        <f t="shared" si="9"/>
        <v>5</v>
      </c>
      <c r="O117" s="8">
        <v>749</v>
      </c>
      <c r="P117" s="11">
        <v>196.61250000000001</v>
      </c>
      <c r="Q117" s="11">
        <f t="shared" si="10"/>
        <v>98.306250000000006</v>
      </c>
      <c r="R117" s="15">
        <f>Q117*N117</f>
        <v>491.53125</v>
      </c>
      <c r="S117" s="12">
        <v>0</v>
      </c>
      <c r="T117" s="12">
        <v>0</v>
      </c>
      <c r="U117" s="12">
        <v>0</v>
      </c>
      <c r="V117" s="12">
        <v>0</v>
      </c>
      <c r="W117" s="12">
        <v>0</v>
      </c>
      <c r="X117" s="12">
        <v>0</v>
      </c>
      <c r="Y117" s="12">
        <v>0</v>
      </c>
      <c r="Z117" s="12">
        <v>0</v>
      </c>
      <c r="AA117" s="12">
        <v>0</v>
      </c>
      <c r="AB117" s="12">
        <v>0</v>
      </c>
      <c r="AC117" s="12">
        <v>0</v>
      </c>
      <c r="AD117" s="12">
        <v>0</v>
      </c>
      <c r="AE117" s="12">
        <v>0</v>
      </c>
      <c r="AF117" s="12">
        <v>0</v>
      </c>
      <c r="AG117" s="12">
        <v>0</v>
      </c>
      <c r="AH117" s="12">
        <v>0</v>
      </c>
      <c r="AI117" s="12">
        <v>0</v>
      </c>
      <c r="AJ117" s="12">
        <v>0</v>
      </c>
      <c r="AK117" s="12">
        <v>3</v>
      </c>
      <c r="AL117" s="12">
        <v>0</v>
      </c>
      <c r="AM117" s="12">
        <v>2</v>
      </c>
      <c r="AN117" s="12">
        <v>0</v>
      </c>
      <c r="AO117" s="12">
        <v>0</v>
      </c>
      <c r="AP117" s="12">
        <v>0</v>
      </c>
      <c r="AQ117" s="12">
        <v>0</v>
      </c>
      <c r="AR117" s="12">
        <v>0</v>
      </c>
      <c r="AS117" s="12">
        <v>0</v>
      </c>
    </row>
    <row r="118" spans="1:45" ht="41.25" customHeight="1">
      <c r="A118" s="7"/>
      <c r="B118" s="7" t="str">
        <f t="shared" si="12"/>
        <v>MVNGOCB6D</v>
      </c>
      <c r="C118" s="8" t="s">
        <v>208</v>
      </c>
      <c r="D118" s="9" t="s">
        <v>3</v>
      </c>
      <c r="E118" s="8" t="s">
        <v>141</v>
      </c>
      <c r="F118" s="8" t="s">
        <v>95</v>
      </c>
      <c r="G118" s="8" t="s">
        <v>95</v>
      </c>
      <c r="H118" s="8" t="s">
        <v>6</v>
      </c>
      <c r="I118" s="8" t="s">
        <v>95</v>
      </c>
      <c r="J118" s="8" t="s">
        <v>7</v>
      </c>
      <c r="K118" s="8" t="s">
        <v>158</v>
      </c>
      <c r="L118" s="8" t="s">
        <v>158</v>
      </c>
      <c r="M118" s="8" t="s">
        <v>13</v>
      </c>
      <c r="N118" s="10">
        <f t="shared" si="9"/>
        <v>56</v>
      </c>
      <c r="O118" s="8">
        <v>799</v>
      </c>
      <c r="P118" s="11">
        <v>209.73750000000001</v>
      </c>
      <c r="Q118" s="11">
        <f t="shared" si="10"/>
        <v>104.86875000000001</v>
      </c>
      <c r="R118" s="15">
        <f>Q118*N118</f>
        <v>5872.6500000000005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0</v>
      </c>
      <c r="Y118" s="12">
        <v>0</v>
      </c>
      <c r="Z118" s="12">
        <v>0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2</v>
      </c>
      <c r="AG118" s="12">
        <v>5</v>
      </c>
      <c r="AH118" s="12">
        <v>9</v>
      </c>
      <c r="AI118" s="12">
        <v>10</v>
      </c>
      <c r="AJ118" s="12">
        <v>12</v>
      </c>
      <c r="AK118" s="12">
        <v>12</v>
      </c>
      <c r="AL118" s="12">
        <v>0</v>
      </c>
      <c r="AM118" s="12">
        <v>0</v>
      </c>
      <c r="AN118" s="12">
        <v>0</v>
      </c>
      <c r="AO118" s="12">
        <v>5</v>
      </c>
      <c r="AP118" s="12">
        <v>0</v>
      </c>
      <c r="AQ118" s="12">
        <v>1</v>
      </c>
      <c r="AR118" s="12">
        <v>0</v>
      </c>
      <c r="AS118" s="12">
        <v>0</v>
      </c>
    </row>
    <row r="119" spans="1:45" ht="41.25" customHeight="1">
      <c r="A119" s="7"/>
      <c r="B119" s="7" t="str">
        <f t="shared" si="12"/>
        <v>M680LW8D</v>
      </c>
      <c r="C119" s="8" t="s">
        <v>209</v>
      </c>
      <c r="D119" s="9" t="s">
        <v>3</v>
      </c>
      <c r="E119" s="8" t="s">
        <v>35</v>
      </c>
      <c r="F119" s="8">
        <v>680</v>
      </c>
      <c r="G119" s="8">
        <v>680</v>
      </c>
      <c r="H119" s="8" t="s">
        <v>6</v>
      </c>
      <c r="I119" s="8">
        <v>680</v>
      </c>
      <c r="J119" s="8" t="s">
        <v>7</v>
      </c>
      <c r="K119" s="8" t="s">
        <v>158</v>
      </c>
      <c r="L119" s="8" t="s">
        <v>158</v>
      </c>
      <c r="M119" s="8" t="s">
        <v>13</v>
      </c>
      <c r="N119" s="10">
        <f t="shared" si="9"/>
        <v>3</v>
      </c>
      <c r="O119" s="8">
        <v>469</v>
      </c>
      <c r="P119" s="11">
        <v>123.1125</v>
      </c>
      <c r="Q119" s="11">
        <f t="shared" si="10"/>
        <v>61.556249999999999</v>
      </c>
      <c r="R119" s="15">
        <f>Q119*N119</f>
        <v>184.66874999999999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0</v>
      </c>
      <c r="AC119" s="12">
        <v>0</v>
      </c>
      <c r="AD119" s="12">
        <v>0</v>
      </c>
      <c r="AE119" s="12">
        <v>0</v>
      </c>
      <c r="AF119" s="12">
        <v>0</v>
      </c>
      <c r="AG119" s="12">
        <v>0</v>
      </c>
      <c r="AH119" s="12">
        <v>0</v>
      </c>
      <c r="AI119" s="12">
        <v>0</v>
      </c>
      <c r="AJ119" s="12">
        <v>0</v>
      </c>
      <c r="AK119" s="12">
        <v>0</v>
      </c>
      <c r="AL119" s="12">
        <v>0</v>
      </c>
      <c r="AM119" s="12">
        <v>0</v>
      </c>
      <c r="AN119" s="12">
        <v>0</v>
      </c>
      <c r="AO119" s="12">
        <v>0</v>
      </c>
      <c r="AP119" s="12">
        <v>0</v>
      </c>
      <c r="AQ119" s="12">
        <v>3</v>
      </c>
      <c r="AR119" s="12">
        <v>0</v>
      </c>
      <c r="AS119" s="12">
        <v>0</v>
      </c>
    </row>
    <row r="120" spans="1:45" ht="41.25" customHeight="1">
      <c r="A120" s="7"/>
      <c r="B120" s="7" t="str">
        <f t="shared" si="12"/>
        <v>WEVOZRW3B</v>
      </c>
      <c r="C120" s="8" t="s">
        <v>210</v>
      </c>
      <c r="D120" s="9" t="s">
        <v>28</v>
      </c>
      <c r="E120" s="8" t="s">
        <v>35</v>
      </c>
      <c r="F120" s="8" t="s">
        <v>185</v>
      </c>
      <c r="G120" s="8" t="s">
        <v>185</v>
      </c>
      <c r="H120" s="8" t="s">
        <v>30</v>
      </c>
      <c r="I120" s="8" t="s">
        <v>185</v>
      </c>
      <c r="J120" s="8" t="s">
        <v>22</v>
      </c>
      <c r="K120" s="8" t="s">
        <v>158</v>
      </c>
      <c r="L120" s="8" t="s">
        <v>158</v>
      </c>
      <c r="M120" s="8" t="s">
        <v>13</v>
      </c>
      <c r="N120" s="10">
        <f t="shared" si="9"/>
        <v>2</v>
      </c>
      <c r="O120" s="8">
        <v>549</v>
      </c>
      <c r="P120" s="11">
        <v>144.11250000000001</v>
      </c>
      <c r="Q120" s="11">
        <f t="shared" si="10"/>
        <v>72.056250000000006</v>
      </c>
      <c r="R120" s="15">
        <f>Q120*N120</f>
        <v>144.11250000000001</v>
      </c>
      <c r="S120" s="12">
        <v>0</v>
      </c>
      <c r="T120" s="12">
        <v>0</v>
      </c>
      <c r="U120" s="12">
        <v>0</v>
      </c>
      <c r="V120" s="12">
        <v>0</v>
      </c>
      <c r="W120" s="12">
        <v>0</v>
      </c>
      <c r="X120" s="12">
        <v>0</v>
      </c>
      <c r="Y120" s="12">
        <v>0</v>
      </c>
      <c r="Z120" s="12">
        <v>0</v>
      </c>
      <c r="AA120" s="12">
        <v>0</v>
      </c>
      <c r="AB120" s="12">
        <v>0</v>
      </c>
      <c r="AC120" s="12">
        <v>0</v>
      </c>
      <c r="AD120" s="12">
        <v>0</v>
      </c>
      <c r="AE120" s="12">
        <v>0</v>
      </c>
      <c r="AF120" s="12">
        <v>1</v>
      </c>
      <c r="AG120" s="12">
        <v>0</v>
      </c>
      <c r="AH120" s="12">
        <v>0</v>
      </c>
      <c r="AI120" s="12">
        <v>0</v>
      </c>
      <c r="AJ120" s="12">
        <v>1</v>
      </c>
      <c r="AK120" s="12">
        <v>0</v>
      </c>
      <c r="AL120" s="12">
        <v>0</v>
      </c>
      <c r="AM120" s="12">
        <v>0</v>
      </c>
      <c r="AN120" s="12">
        <v>0</v>
      </c>
      <c r="AO120" s="12">
        <v>0</v>
      </c>
      <c r="AP120" s="12">
        <v>0</v>
      </c>
      <c r="AQ120" s="12">
        <v>0</v>
      </c>
      <c r="AR120" s="12">
        <v>0</v>
      </c>
      <c r="AS120" s="12">
        <v>0</v>
      </c>
    </row>
    <row r="121" spans="1:45" ht="41.25" customHeight="1">
      <c r="A121" s="7"/>
      <c r="B121" s="7" t="str">
        <f t="shared" si="12"/>
        <v>MTMORCD3D</v>
      </c>
      <c r="C121" s="8" t="s">
        <v>211</v>
      </c>
      <c r="D121" s="9" t="s">
        <v>3</v>
      </c>
      <c r="E121" s="8" t="s">
        <v>53</v>
      </c>
      <c r="F121" s="8" t="s">
        <v>156</v>
      </c>
      <c r="G121" s="8" t="s">
        <v>156</v>
      </c>
      <c r="H121" s="8" t="s">
        <v>6</v>
      </c>
      <c r="I121" s="8" t="s">
        <v>157</v>
      </c>
      <c r="J121" s="8" t="s">
        <v>7</v>
      </c>
      <c r="K121" s="8" t="s">
        <v>158</v>
      </c>
      <c r="L121" s="8" t="s">
        <v>158</v>
      </c>
      <c r="M121" s="8" t="s">
        <v>13</v>
      </c>
      <c r="N121" s="10">
        <f t="shared" si="9"/>
        <v>11</v>
      </c>
      <c r="O121" s="8">
        <v>799</v>
      </c>
      <c r="P121" s="11">
        <v>209.73750000000001</v>
      </c>
      <c r="Q121" s="11">
        <f t="shared" si="10"/>
        <v>104.86875000000001</v>
      </c>
      <c r="R121" s="15">
        <f>Q121*N121</f>
        <v>1153.5562500000001</v>
      </c>
      <c r="S121" s="12">
        <v>0</v>
      </c>
      <c r="T121" s="12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1</v>
      </c>
      <c r="AG121" s="12">
        <v>1</v>
      </c>
      <c r="AH121" s="12">
        <v>2</v>
      </c>
      <c r="AI121" s="12">
        <v>2</v>
      </c>
      <c r="AJ121" s="12">
        <v>0</v>
      </c>
      <c r="AK121" s="12">
        <v>0</v>
      </c>
      <c r="AL121" s="12">
        <v>0</v>
      </c>
      <c r="AM121" s="12">
        <v>2</v>
      </c>
      <c r="AN121" s="12">
        <v>0</v>
      </c>
      <c r="AO121" s="12">
        <v>1</v>
      </c>
      <c r="AP121" s="12">
        <v>0</v>
      </c>
      <c r="AQ121" s="12">
        <v>2</v>
      </c>
      <c r="AR121" s="12">
        <v>0</v>
      </c>
      <c r="AS121" s="12">
        <v>0</v>
      </c>
    </row>
    <row r="122" spans="1:45" ht="41.25" customHeight="1">
      <c r="A122" s="7"/>
      <c r="B122" s="7" t="str">
        <f t="shared" si="12"/>
        <v>MS327KA1D</v>
      </c>
      <c r="C122" s="8" t="s">
        <v>212</v>
      </c>
      <c r="D122" s="9" t="s">
        <v>3</v>
      </c>
      <c r="E122" s="8" t="s">
        <v>213</v>
      </c>
      <c r="F122" s="8">
        <v>327</v>
      </c>
      <c r="G122" s="8">
        <v>327</v>
      </c>
      <c r="H122" s="8" t="s">
        <v>6</v>
      </c>
      <c r="I122" s="8">
        <v>327</v>
      </c>
      <c r="J122" s="8" t="s">
        <v>12</v>
      </c>
      <c r="K122" s="8" t="s">
        <v>8</v>
      </c>
      <c r="L122" s="8" t="s">
        <v>8</v>
      </c>
      <c r="M122" s="8" t="s">
        <v>13</v>
      </c>
      <c r="N122" s="10">
        <f t="shared" si="9"/>
        <v>3</v>
      </c>
      <c r="O122" s="8">
        <v>549</v>
      </c>
      <c r="P122" s="11">
        <v>144.11250000000001</v>
      </c>
      <c r="Q122" s="11">
        <f t="shared" si="10"/>
        <v>72.056250000000006</v>
      </c>
      <c r="R122" s="15">
        <f>Q122*N122</f>
        <v>216.16875000000002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0</v>
      </c>
      <c r="AH122" s="12">
        <v>0</v>
      </c>
      <c r="AI122" s="12">
        <v>0</v>
      </c>
      <c r="AJ122" s="12">
        <v>0</v>
      </c>
      <c r="AK122" s="12">
        <v>0</v>
      </c>
      <c r="AL122" s="12">
        <v>0</v>
      </c>
      <c r="AM122" s="12">
        <v>0</v>
      </c>
      <c r="AN122" s="12">
        <v>0</v>
      </c>
      <c r="AO122" s="12">
        <v>0</v>
      </c>
      <c r="AP122" s="12">
        <v>0</v>
      </c>
      <c r="AQ122" s="12">
        <v>3</v>
      </c>
      <c r="AR122" s="12">
        <v>0</v>
      </c>
      <c r="AS122" s="12">
        <v>0</v>
      </c>
    </row>
    <row r="123" spans="1:45" ht="41.25" customHeight="1">
      <c r="A123" s="7"/>
      <c r="B123" s="7" t="str">
        <f t="shared" ref="B123:B148" si="13">C123&amp;D123</f>
        <v>MMORCE4D</v>
      </c>
      <c r="C123" s="8" t="s">
        <v>214</v>
      </c>
      <c r="D123" s="9" t="s">
        <v>3</v>
      </c>
      <c r="E123" s="8" t="s">
        <v>189</v>
      </c>
      <c r="F123" s="8" t="s">
        <v>157</v>
      </c>
      <c r="G123" s="8" t="s">
        <v>157</v>
      </c>
      <c r="H123" s="8" t="s">
        <v>6</v>
      </c>
      <c r="I123" s="8" t="s">
        <v>157</v>
      </c>
      <c r="J123" s="8" t="s">
        <v>7</v>
      </c>
      <c r="K123" s="8" t="s">
        <v>158</v>
      </c>
      <c r="L123" s="8" t="s">
        <v>158</v>
      </c>
      <c r="M123" s="8" t="s">
        <v>13</v>
      </c>
      <c r="N123" s="10">
        <f t="shared" si="9"/>
        <v>17</v>
      </c>
      <c r="O123" s="8">
        <v>749</v>
      </c>
      <c r="P123" s="11">
        <v>196.61250000000001</v>
      </c>
      <c r="Q123" s="11">
        <f t="shared" si="10"/>
        <v>98.306250000000006</v>
      </c>
      <c r="R123" s="15">
        <f>Q123*N123</f>
        <v>1671.2062500000002</v>
      </c>
      <c r="S123" s="12">
        <v>0</v>
      </c>
      <c r="T123" s="12">
        <v>0</v>
      </c>
      <c r="U123" s="12">
        <v>0</v>
      </c>
      <c r="V123" s="12">
        <v>0</v>
      </c>
      <c r="W123" s="12">
        <v>0</v>
      </c>
      <c r="X123" s="12">
        <v>0</v>
      </c>
      <c r="Y123" s="12">
        <v>0</v>
      </c>
      <c r="Z123" s="12">
        <v>0</v>
      </c>
      <c r="AA123" s="12">
        <v>0</v>
      </c>
      <c r="AB123" s="12">
        <v>0</v>
      </c>
      <c r="AC123" s="12">
        <v>0</v>
      </c>
      <c r="AD123" s="12">
        <v>0</v>
      </c>
      <c r="AE123" s="12">
        <v>0</v>
      </c>
      <c r="AF123" s="12">
        <v>0</v>
      </c>
      <c r="AG123" s="12">
        <v>0</v>
      </c>
      <c r="AH123" s="12">
        <v>0</v>
      </c>
      <c r="AI123" s="12">
        <v>0</v>
      </c>
      <c r="AJ123" s="12">
        <v>0</v>
      </c>
      <c r="AK123" s="12">
        <v>0</v>
      </c>
      <c r="AL123" s="12">
        <v>0</v>
      </c>
      <c r="AM123" s="12">
        <v>2</v>
      </c>
      <c r="AN123" s="12">
        <v>6</v>
      </c>
      <c r="AO123" s="12">
        <v>9</v>
      </c>
      <c r="AP123" s="12">
        <v>0</v>
      </c>
      <c r="AQ123" s="12">
        <v>0</v>
      </c>
      <c r="AR123" s="12">
        <v>0</v>
      </c>
      <c r="AS123" s="12">
        <v>0</v>
      </c>
    </row>
    <row r="124" spans="1:45" ht="41.25" customHeight="1">
      <c r="A124" s="7"/>
      <c r="B124" s="7" t="str">
        <f t="shared" si="13"/>
        <v>MFCPRCF4D</v>
      </c>
      <c r="C124" s="8" t="s">
        <v>215</v>
      </c>
      <c r="D124" s="9" t="s">
        <v>3</v>
      </c>
      <c r="E124" s="8" t="s">
        <v>141</v>
      </c>
      <c r="F124" s="8" t="s">
        <v>169</v>
      </c>
      <c r="G124" s="8" t="s">
        <v>169</v>
      </c>
      <c r="H124" s="8" t="s">
        <v>6</v>
      </c>
      <c r="I124" s="8" t="s">
        <v>169</v>
      </c>
      <c r="J124" s="8" t="s">
        <v>7</v>
      </c>
      <c r="K124" s="8" t="s">
        <v>158</v>
      </c>
      <c r="L124" s="8" t="s">
        <v>158</v>
      </c>
      <c r="M124" s="8" t="s">
        <v>13</v>
      </c>
      <c r="N124" s="10">
        <f t="shared" si="9"/>
        <v>20</v>
      </c>
      <c r="O124" s="8">
        <v>599</v>
      </c>
      <c r="P124" s="11">
        <v>157.23750000000001</v>
      </c>
      <c r="Q124" s="11">
        <f t="shared" si="10"/>
        <v>78.618750000000006</v>
      </c>
      <c r="R124" s="15">
        <f>Q124*N124</f>
        <v>1572.375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0</v>
      </c>
      <c r="AE124" s="12">
        <v>0</v>
      </c>
      <c r="AF124" s="12">
        <v>0</v>
      </c>
      <c r="AG124" s="12">
        <v>1</v>
      </c>
      <c r="AH124" s="12">
        <v>0</v>
      </c>
      <c r="AI124" s="12">
        <v>0</v>
      </c>
      <c r="AJ124" s="12">
        <v>5</v>
      </c>
      <c r="AK124" s="12">
        <v>4</v>
      </c>
      <c r="AL124" s="12">
        <v>0</v>
      </c>
      <c r="AM124" s="12">
        <v>1</v>
      </c>
      <c r="AN124" s="12">
        <v>3</v>
      </c>
      <c r="AO124" s="12">
        <v>3</v>
      </c>
      <c r="AP124" s="12">
        <v>0</v>
      </c>
      <c r="AQ124" s="12">
        <v>3</v>
      </c>
      <c r="AR124" s="12">
        <v>0</v>
      </c>
      <c r="AS124" s="12">
        <v>0</v>
      </c>
    </row>
    <row r="125" spans="1:45" ht="41.25" customHeight="1">
      <c r="A125" s="7"/>
      <c r="B125" s="7" t="str">
        <f t="shared" si="13"/>
        <v>MCH696K5D</v>
      </c>
      <c r="C125" s="8" t="s">
        <v>216</v>
      </c>
      <c r="D125" s="9" t="s">
        <v>3</v>
      </c>
      <c r="E125" s="8" t="s">
        <v>53</v>
      </c>
      <c r="F125" s="8">
        <v>696</v>
      </c>
      <c r="G125" s="8">
        <v>696</v>
      </c>
      <c r="H125" s="8" t="s">
        <v>6</v>
      </c>
      <c r="I125" s="8">
        <v>696</v>
      </c>
      <c r="J125" s="8" t="s">
        <v>7</v>
      </c>
      <c r="K125" s="8" t="s">
        <v>187</v>
      </c>
      <c r="L125" s="8" t="s">
        <v>187</v>
      </c>
      <c r="M125" s="8" t="s">
        <v>13</v>
      </c>
      <c r="N125" s="10">
        <f t="shared" si="9"/>
        <v>2</v>
      </c>
      <c r="O125" s="8">
        <v>449</v>
      </c>
      <c r="P125" s="11">
        <v>117.8625</v>
      </c>
      <c r="Q125" s="11">
        <f t="shared" si="10"/>
        <v>58.931249999999999</v>
      </c>
      <c r="R125" s="15">
        <f>Q125*N125</f>
        <v>117.8625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0</v>
      </c>
      <c r="AL125" s="12">
        <v>0</v>
      </c>
      <c r="AM125" s="12">
        <v>0</v>
      </c>
      <c r="AN125" s="12">
        <v>0</v>
      </c>
      <c r="AO125" s="12">
        <v>1</v>
      </c>
      <c r="AP125" s="12">
        <v>0</v>
      </c>
      <c r="AQ125" s="12">
        <v>1</v>
      </c>
      <c r="AR125" s="12">
        <v>0</v>
      </c>
      <c r="AS125" s="12">
        <v>0</v>
      </c>
    </row>
    <row r="126" spans="1:45" ht="41.25" customHeight="1">
      <c r="A126" s="7"/>
      <c r="B126" s="7" t="str">
        <f t="shared" si="13"/>
        <v>MT410CS8D</v>
      </c>
      <c r="C126" s="8" t="s">
        <v>217</v>
      </c>
      <c r="D126" s="9" t="s">
        <v>3</v>
      </c>
      <c r="E126" s="8" t="s">
        <v>53</v>
      </c>
      <c r="F126" s="8">
        <v>410</v>
      </c>
      <c r="G126" s="8">
        <v>410</v>
      </c>
      <c r="H126" s="8" t="s">
        <v>6</v>
      </c>
      <c r="I126" s="8">
        <v>410</v>
      </c>
      <c r="J126" s="8" t="s">
        <v>7</v>
      </c>
      <c r="K126" s="8" t="s">
        <v>158</v>
      </c>
      <c r="L126" s="8" t="s">
        <v>158</v>
      </c>
      <c r="M126" s="8" t="s">
        <v>47</v>
      </c>
      <c r="N126" s="10">
        <f t="shared" si="9"/>
        <v>6</v>
      </c>
      <c r="O126" s="8">
        <v>349</v>
      </c>
      <c r="P126" s="11">
        <v>91.612499999999997</v>
      </c>
      <c r="Q126" s="11">
        <f t="shared" si="10"/>
        <v>45.806249999999999</v>
      </c>
      <c r="R126" s="15">
        <f>Q126*N126</f>
        <v>274.83749999999998</v>
      </c>
      <c r="S126" s="12">
        <v>0</v>
      </c>
      <c r="T126" s="12">
        <v>0</v>
      </c>
      <c r="U126" s="12">
        <v>0</v>
      </c>
      <c r="V126" s="12">
        <v>0</v>
      </c>
      <c r="W126" s="12">
        <v>0</v>
      </c>
      <c r="X126" s="12">
        <v>0</v>
      </c>
      <c r="Y126" s="12">
        <v>0</v>
      </c>
      <c r="Z126" s="12">
        <v>0</v>
      </c>
      <c r="AA126" s="12">
        <v>0</v>
      </c>
      <c r="AB126" s="12">
        <v>0</v>
      </c>
      <c r="AC126" s="12">
        <v>0</v>
      </c>
      <c r="AD126" s="12">
        <v>0</v>
      </c>
      <c r="AE126" s="12">
        <v>0</v>
      </c>
      <c r="AF126" s="12">
        <v>0</v>
      </c>
      <c r="AG126" s="12">
        <v>0</v>
      </c>
      <c r="AH126" s="12">
        <v>0</v>
      </c>
      <c r="AI126" s="12">
        <v>0</v>
      </c>
      <c r="AJ126" s="12">
        <v>0</v>
      </c>
      <c r="AK126" s="12">
        <v>0</v>
      </c>
      <c r="AL126" s="12">
        <v>3</v>
      </c>
      <c r="AM126" s="12">
        <v>0</v>
      </c>
      <c r="AN126" s="12">
        <v>0</v>
      </c>
      <c r="AO126" s="12">
        <v>0</v>
      </c>
      <c r="AP126" s="12">
        <v>0</v>
      </c>
      <c r="AQ126" s="12">
        <v>3</v>
      </c>
      <c r="AR126" s="12">
        <v>0</v>
      </c>
      <c r="AS126" s="12">
        <v>0</v>
      </c>
    </row>
    <row r="127" spans="1:45" ht="41.25" customHeight="1">
      <c r="A127" s="7"/>
      <c r="B127" s="7" t="str">
        <f t="shared" si="13"/>
        <v>W880L14B</v>
      </c>
      <c r="C127" s="8" t="s">
        <v>218</v>
      </c>
      <c r="D127" s="9" t="s">
        <v>28</v>
      </c>
      <c r="E127" s="8" t="s">
        <v>117</v>
      </c>
      <c r="F127" s="8">
        <v>880</v>
      </c>
      <c r="G127" s="8">
        <v>880</v>
      </c>
      <c r="H127" s="8" t="s">
        <v>30</v>
      </c>
      <c r="I127" s="8">
        <v>880</v>
      </c>
      <c r="J127" s="8" t="s">
        <v>22</v>
      </c>
      <c r="K127" s="8" t="s">
        <v>158</v>
      </c>
      <c r="L127" s="8" t="s">
        <v>158</v>
      </c>
      <c r="M127" s="8" t="s">
        <v>13</v>
      </c>
      <c r="N127" s="10">
        <f t="shared" si="9"/>
        <v>45</v>
      </c>
      <c r="O127" s="8">
        <v>649</v>
      </c>
      <c r="P127" s="11">
        <v>170.36250000000001</v>
      </c>
      <c r="Q127" s="11">
        <f t="shared" si="10"/>
        <v>85.181250000000006</v>
      </c>
      <c r="R127" s="15">
        <f>Q127*N127</f>
        <v>3833.1562500000005</v>
      </c>
      <c r="S127" s="12">
        <v>0</v>
      </c>
      <c r="T127" s="12">
        <v>0</v>
      </c>
      <c r="U127" s="12">
        <v>0</v>
      </c>
      <c r="V127" s="12">
        <v>0</v>
      </c>
      <c r="W127" s="12">
        <v>0</v>
      </c>
      <c r="X127" s="12">
        <v>0</v>
      </c>
      <c r="Y127" s="12">
        <v>0</v>
      </c>
      <c r="Z127" s="12">
        <v>0</v>
      </c>
      <c r="AA127" s="12">
        <v>4</v>
      </c>
      <c r="AB127" s="12">
        <v>4</v>
      </c>
      <c r="AC127" s="12">
        <v>0</v>
      </c>
      <c r="AD127" s="12">
        <v>8</v>
      </c>
      <c r="AE127" s="12">
        <v>5</v>
      </c>
      <c r="AF127" s="12">
        <v>11</v>
      </c>
      <c r="AG127" s="12">
        <v>9</v>
      </c>
      <c r="AH127" s="12">
        <v>3</v>
      </c>
      <c r="AI127" s="12">
        <v>0</v>
      </c>
      <c r="AJ127" s="12">
        <v>1</v>
      </c>
      <c r="AK127" s="12">
        <v>0</v>
      </c>
      <c r="AL127" s="12">
        <v>0</v>
      </c>
      <c r="AM127" s="12">
        <v>0</v>
      </c>
      <c r="AN127" s="12">
        <v>0</v>
      </c>
      <c r="AO127" s="12">
        <v>0</v>
      </c>
      <c r="AP127" s="12">
        <v>0</v>
      </c>
      <c r="AQ127" s="12">
        <v>0</v>
      </c>
      <c r="AR127" s="12">
        <v>0</v>
      </c>
      <c r="AS127" s="12">
        <v>0</v>
      </c>
    </row>
    <row r="128" spans="1:45" ht="41.25" customHeight="1">
      <c r="A128" s="7"/>
      <c r="B128" s="7" t="str">
        <f t="shared" si="13"/>
        <v>WMORCJ4B</v>
      </c>
      <c r="C128" s="8" t="s">
        <v>219</v>
      </c>
      <c r="D128" s="9" t="s">
        <v>28</v>
      </c>
      <c r="E128" s="8" t="s">
        <v>117</v>
      </c>
      <c r="F128" s="8" t="s">
        <v>157</v>
      </c>
      <c r="G128" s="8" t="s">
        <v>157</v>
      </c>
      <c r="H128" s="8" t="s">
        <v>30</v>
      </c>
      <c r="I128" s="8" t="s">
        <v>157</v>
      </c>
      <c r="J128" s="8" t="s">
        <v>22</v>
      </c>
      <c r="K128" s="8" t="s">
        <v>158</v>
      </c>
      <c r="L128" s="8" t="s">
        <v>158</v>
      </c>
      <c r="M128" s="8" t="s">
        <v>13</v>
      </c>
      <c r="N128" s="10">
        <f t="shared" si="9"/>
        <v>15</v>
      </c>
      <c r="O128" s="8">
        <v>749</v>
      </c>
      <c r="P128" s="11">
        <v>196.61250000000001</v>
      </c>
      <c r="Q128" s="11">
        <f t="shared" si="10"/>
        <v>98.306250000000006</v>
      </c>
      <c r="R128" s="15">
        <f>Q128*N128</f>
        <v>1474.59375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2</v>
      </c>
      <c r="AC128" s="12">
        <v>0</v>
      </c>
      <c r="AD128" s="12">
        <v>0</v>
      </c>
      <c r="AE128" s="12">
        <v>11</v>
      </c>
      <c r="AF128" s="12">
        <v>0</v>
      </c>
      <c r="AG128" s="12">
        <v>0</v>
      </c>
      <c r="AH128" s="12">
        <v>0</v>
      </c>
      <c r="AI128" s="12">
        <v>0</v>
      </c>
      <c r="AJ128" s="12">
        <v>2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</row>
    <row r="129" spans="1:45" ht="41.25" customHeight="1">
      <c r="A129" s="7"/>
      <c r="B129" s="7" t="str">
        <f t="shared" si="13"/>
        <v>WVNGOCM6B</v>
      </c>
      <c r="C129" s="8" t="s">
        <v>220</v>
      </c>
      <c r="D129" s="9" t="s">
        <v>28</v>
      </c>
      <c r="E129" s="8" t="s">
        <v>4</v>
      </c>
      <c r="F129" s="8" t="s">
        <v>95</v>
      </c>
      <c r="G129" s="8" t="s">
        <v>95</v>
      </c>
      <c r="H129" s="8" t="s">
        <v>30</v>
      </c>
      <c r="I129" s="8" t="s">
        <v>95</v>
      </c>
      <c r="J129" s="8" t="s">
        <v>22</v>
      </c>
      <c r="K129" s="8" t="s">
        <v>158</v>
      </c>
      <c r="L129" s="8" t="s">
        <v>158</v>
      </c>
      <c r="M129" s="8" t="s">
        <v>13</v>
      </c>
      <c r="N129" s="10">
        <f t="shared" si="9"/>
        <v>94</v>
      </c>
      <c r="O129" s="8">
        <v>799</v>
      </c>
      <c r="P129" s="11">
        <v>209.73750000000001</v>
      </c>
      <c r="Q129" s="11">
        <f t="shared" si="10"/>
        <v>104.86875000000001</v>
      </c>
      <c r="R129" s="15">
        <f>Q129*N129</f>
        <v>9857.6625000000004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49</v>
      </c>
      <c r="AC129" s="12">
        <v>45</v>
      </c>
      <c r="AD129" s="12">
        <v>0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  <c r="AJ129" s="12">
        <v>0</v>
      </c>
      <c r="AK129" s="12">
        <v>0</v>
      </c>
      <c r="AL129" s="12">
        <v>0</v>
      </c>
      <c r="AM129" s="12">
        <v>0</v>
      </c>
      <c r="AN129" s="12">
        <v>0</v>
      </c>
      <c r="AO129" s="12">
        <v>0</v>
      </c>
      <c r="AP129" s="12">
        <v>0</v>
      </c>
      <c r="AQ129" s="12">
        <v>0</v>
      </c>
      <c r="AR129" s="12">
        <v>0</v>
      </c>
      <c r="AS129" s="12">
        <v>0</v>
      </c>
    </row>
    <row r="130" spans="1:45" ht="41.25" customHeight="1">
      <c r="A130" s="7"/>
      <c r="B130" s="7" t="str">
        <f t="shared" si="13"/>
        <v>M520RG8D</v>
      </c>
      <c r="C130" s="8" t="s">
        <v>221</v>
      </c>
      <c r="D130" s="9" t="s">
        <v>3</v>
      </c>
      <c r="E130" s="8" t="s">
        <v>141</v>
      </c>
      <c r="F130" s="8">
        <v>520</v>
      </c>
      <c r="G130" s="8">
        <v>520</v>
      </c>
      <c r="H130" s="8" t="s">
        <v>6</v>
      </c>
      <c r="I130" s="8">
        <v>520</v>
      </c>
      <c r="J130" s="8" t="s">
        <v>7</v>
      </c>
      <c r="K130" s="8" t="s">
        <v>158</v>
      </c>
      <c r="L130" s="8" t="s">
        <v>158</v>
      </c>
      <c r="M130" s="8" t="s">
        <v>47</v>
      </c>
      <c r="N130" s="10">
        <f t="shared" ref="N130:N193" si="14">SUM(S130:AS130)</f>
        <v>57</v>
      </c>
      <c r="O130" s="8">
        <v>369</v>
      </c>
      <c r="P130" s="11">
        <v>96.862499999999997</v>
      </c>
      <c r="Q130" s="11">
        <f t="shared" si="10"/>
        <v>48.431249999999999</v>
      </c>
      <c r="R130" s="15">
        <f>Q130*N130</f>
        <v>2760.5812499999997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3</v>
      </c>
      <c r="AF130" s="12">
        <v>0</v>
      </c>
      <c r="AG130" s="12">
        <v>3</v>
      </c>
      <c r="AH130" s="12">
        <v>4</v>
      </c>
      <c r="AI130" s="12">
        <v>13</v>
      </c>
      <c r="AJ130" s="12">
        <v>10</v>
      </c>
      <c r="AK130" s="12">
        <v>11</v>
      </c>
      <c r="AL130" s="12">
        <v>8</v>
      </c>
      <c r="AM130" s="12">
        <v>2</v>
      </c>
      <c r="AN130" s="12">
        <v>2</v>
      </c>
      <c r="AO130" s="12">
        <v>0</v>
      </c>
      <c r="AP130" s="12">
        <v>0</v>
      </c>
      <c r="AQ130" s="12">
        <v>1</v>
      </c>
      <c r="AR130" s="12">
        <v>0</v>
      </c>
      <c r="AS130" s="12">
        <v>0</v>
      </c>
    </row>
    <row r="131" spans="1:45" ht="41.25" customHeight="1">
      <c r="A131" s="7"/>
      <c r="B131" s="7" t="str">
        <f t="shared" si="13"/>
        <v>GSB550SKM</v>
      </c>
      <c r="C131" s="8" t="s">
        <v>222</v>
      </c>
      <c r="D131" s="9" t="s">
        <v>223</v>
      </c>
      <c r="E131" s="8" t="s">
        <v>224</v>
      </c>
      <c r="F131" s="8" t="s">
        <v>5</v>
      </c>
      <c r="G131" s="8" t="s">
        <v>225</v>
      </c>
      <c r="H131" s="8" t="s">
        <v>226</v>
      </c>
      <c r="I131" s="8" t="s">
        <v>225</v>
      </c>
      <c r="J131" s="8" t="s">
        <v>227</v>
      </c>
      <c r="K131" s="8" t="s">
        <v>228</v>
      </c>
      <c r="L131" s="8" t="s">
        <v>228</v>
      </c>
      <c r="M131" s="8" t="s">
        <v>13</v>
      </c>
      <c r="N131" s="10">
        <f t="shared" si="14"/>
        <v>73</v>
      </c>
      <c r="O131" s="8">
        <v>449</v>
      </c>
      <c r="P131" s="11">
        <v>117.8625</v>
      </c>
      <c r="Q131" s="11">
        <f t="shared" ref="Q131:Q194" si="15">P131/2</f>
        <v>58.931249999999999</v>
      </c>
      <c r="R131" s="15">
        <f>Q131*N131</f>
        <v>4301.9812499999998</v>
      </c>
      <c r="S131" s="12">
        <v>0</v>
      </c>
      <c r="T131" s="12">
        <v>0</v>
      </c>
      <c r="U131" s="12">
        <v>0</v>
      </c>
      <c r="V131" s="12">
        <v>0</v>
      </c>
      <c r="W131" s="12">
        <v>0</v>
      </c>
      <c r="X131" s="12">
        <v>6</v>
      </c>
      <c r="Y131" s="12">
        <v>9</v>
      </c>
      <c r="Z131" s="12">
        <v>11</v>
      </c>
      <c r="AA131" s="12">
        <v>13</v>
      </c>
      <c r="AB131" s="12">
        <v>10</v>
      </c>
      <c r="AC131" s="12">
        <v>9</v>
      </c>
      <c r="AD131" s="12">
        <v>9</v>
      </c>
      <c r="AE131" s="12">
        <v>6</v>
      </c>
      <c r="AF131" s="12">
        <v>0</v>
      </c>
      <c r="AG131" s="12">
        <v>0</v>
      </c>
      <c r="AH131" s="12">
        <v>0</v>
      </c>
      <c r="AI131" s="12">
        <v>0</v>
      </c>
      <c r="AJ131" s="12">
        <v>0</v>
      </c>
      <c r="AK131" s="12">
        <v>0</v>
      </c>
      <c r="AL131" s="12">
        <v>0</v>
      </c>
      <c r="AM131" s="12">
        <v>0</v>
      </c>
      <c r="AN131" s="12">
        <v>0</v>
      </c>
      <c r="AO131" s="12">
        <v>0</v>
      </c>
      <c r="AP131" s="12">
        <v>0</v>
      </c>
      <c r="AQ131" s="12">
        <v>0</v>
      </c>
      <c r="AR131" s="12">
        <v>0</v>
      </c>
      <c r="AS131" s="12">
        <v>0</v>
      </c>
    </row>
    <row r="132" spans="1:45" ht="41.25" customHeight="1">
      <c r="A132" s="7"/>
      <c r="B132" s="7" t="str">
        <f t="shared" si="13"/>
        <v>GSB550SFM</v>
      </c>
      <c r="C132" s="8" t="s">
        <v>229</v>
      </c>
      <c r="D132" s="9" t="s">
        <v>223</v>
      </c>
      <c r="E132" s="8" t="s">
        <v>224</v>
      </c>
      <c r="F132" s="8" t="s">
        <v>5</v>
      </c>
      <c r="G132" s="8" t="s">
        <v>225</v>
      </c>
      <c r="H132" s="8" t="s">
        <v>230</v>
      </c>
      <c r="I132" s="8" t="s">
        <v>225</v>
      </c>
      <c r="J132" s="8" t="s">
        <v>227</v>
      </c>
      <c r="K132" s="8" t="s">
        <v>228</v>
      </c>
      <c r="L132" s="8" t="s">
        <v>228</v>
      </c>
      <c r="M132" s="8" t="s">
        <v>13</v>
      </c>
      <c r="N132" s="10">
        <f t="shared" si="14"/>
        <v>45</v>
      </c>
      <c r="O132" s="8">
        <v>449</v>
      </c>
      <c r="P132" s="11">
        <v>117.8625</v>
      </c>
      <c r="Q132" s="11">
        <f t="shared" si="15"/>
        <v>58.931249999999999</v>
      </c>
      <c r="R132" s="15">
        <f>Q132*N132</f>
        <v>2651.90625</v>
      </c>
      <c r="S132" s="12">
        <v>0</v>
      </c>
      <c r="T132" s="12">
        <v>0</v>
      </c>
      <c r="U132" s="12">
        <v>0</v>
      </c>
      <c r="V132" s="12">
        <v>0</v>
      </c>
      <c r="W132" s="12">
        <v>0</v>
      </c>
      <c r="X132" s="12">
        <v>0</v>
      </c>
      <c r="Y132" s="12">
        <v>6</v>
      </c>
      <c r="Z132" s="12">
        <v>7</v>
      </c>
      <c r="AA132" s="12">
        <v>0</v>
      </c>
      <c r="AB132" s="12">
        <v>7</v>
      </c>
      <c r="AC132" s="12">
        <v>6</v>
      </c>
      <c r="AD132" s="12">
        <v>7</v>
      </c>
      <c r="AE132" s="12">
        <v>12</v>
      </c>
      <c r="AF132" s="12">
        <v>0</v>
      </c>
      <c r="AG132" s="12">
        <v>0</v>
      </c>
      <c r="AH132" s="12">
        <v>0</v>
      </c>
      <c r="AI132" s="12">
        <v>0</v>
      </c>
      <c r="AJ132" s="12">
        <v>0</v>
      </c>
      <c r="AK132" s="12">
        <v>0</v>
      </c>
      <c r="AL132" s="12">
        <v>0</v>
      </c>
      <c r="AM132" s="12">
        <v>0</v>
      </c>
      <c r="AN132" s="12">
        <v>0</v>
      </c>
      <c r="AO132" s="12">
        <v>0</v>
      </c>
      <c r="AP132" s="12">
        <v>0</v>
      </c>
      <c r="AQ132" s="12">
        <v>0</v>
      </c>
      <c r="AR132" s="12">
        <v>0</v>
      </c>
      <c r="AS132" s="12">
        <v>0</v>
      </c>
    </row>
    <row r="133" spans="1:45" ht="41.25" customHeight="1">
      <c r="A133" s="7"/>
      <c r="B133" s="7" t="str">
        <f t="shared" si="13"/>
        <v>GSB550SDM</v>
      </c>
      <c r="C133" s="8" t="s">
        <v>231</v>
      </c>
      <c r="D133" s="9" t="s">
        <v>223</v>
      </c>
      <c r="E133" s="8" t="s">
        <v>224</v>
      </c>
      <c r="F133" s="8" t="s">
        <v>5</v>
      </c>
      <c r="G133" s="8" t="s">
        <v>225</v>
      </c>
      <c r="H133" s="8" t="s">
        <v>230</v>
      </c>
      <c r="I133" s="8" t="s">
        <v>225</v>
      </c>
      <c r="J133" s="8" t="s">
        <v>227</v>
      </c>
      <c r="K133" s="8" t="s">
        <v>228</v>
      </c>
      <c r="L133" s="8" t="s">
        <v>228</v>
      </c>
      <c r="M133" s="8" t="s">
        <v>13</v>
      </c>
      <c r="N133" s="10">
        <f t="shared" si="14"/>
        <v>152</v>
      </c>
      <c r="O133" s="8">
        <v>449</v>
      </c>
      <c r="P133" s="11">
        <v>117.8625</v>
      </c>
      <c r="Q133" s="11">
        <f t="shared" si="15"/>
        <v>58.931249999999999</v>
      </c>
      <c r="R133" s="15">
        <f>Q133*N133</f>
        <v>8957.5499999999993</v>
      </c>
      <c r="S133" s="12">
        <v>0</v>
      </c>
      <c r="T133" s="12">
        <v>0</v>
      </c>
      <c r="U133" s="12">
        <v>0</v>
      </c>
      <c r="V133" s="12">
        <v>0</v>
      </c>
      <c r="W133" s="12">
        <v>0</v>
      </c>
      <c r="X133" s="12">
        <v>21</v>
      </c>
      <c r="Y133" s="12">
        <v>18</v>
      </c>
      <c r="Z133" s="12">
        <v>15</v>
      </c>
      <c r="AA133" s="12">
        <v>26</v>
      </c>
      <c r="AB133" s="12">
        <v>21</v>
      </c>
      <c r="AC133" s="12">
        <v>19</v>
      </c>
      <c r="AD133" s="12">
        <v>18</v>
      </c>
      <c r="AE133" s="12">
        <v>14</v>
      </c>
      <c r="AF133" s="12">
        <v>0</v>
      </c>
      <c r="AG133" s="12">
        <v>0</v>
      </c>
      <c r="AH133" s="12">
        <v>0</v>
      </c>
      <c r="AI133" s="12">
        <v>0</v>
      </c>
      <c r="AJ133" s="12">
        <v>0</v>
      </c>
      <c r="AK133" s="12">
        <v>0</v>
      </c>
      <c r="AL133" s="12">
        <v>0</v>
      </c>
      <c r="AM133" s="12">
        <v>0</v>
      </c>
      <c r="AN133" s="12">
        <v>0</v>
      </c>
      <c r="AO133" s="12">
        <v>0</v>
      </c>
      <c r="AP133" s="12">
        <v>0</v>
      </c>
      <c r="AQ133" s="12">
        <v>0</v>
      </c>
      <c r="AR133" s="12">
        <v>0</v>
      </c>
      <c r="AS133" s="12">
        <v>0</v>
      </c>
    </row>
    <row r="134" spans="1:45" ht="41.25" customHeight="1">
      <c r="A134" s="7"/>
      <c r="B134" s="7" t="str">
        <f t="shared" si="13"/>
        <v>GSB550SAM</v>
      </c>
      <c r="C134" s="8" t="s">
        <v>232</v>
      </c>
      <c r="D134" s="9" t="s">
        <v>223</v>
      </c>
      <c r="E134" s="8" t="s">
        <v>224</v>
      </c>
      <c r="F134" s="8" t="s">
        <v>5</v>
      </c>
      <c r="G134" s="8" t="s">
        <v>225</v>
      </c>
      <c r="H134" s="8" t="s">
        <v>230</v>
      </c>
      <c r="I134" s="8" t="s">
        <v>225</v>
      </c>
      <c r="J134" s="8" t="s">
        <v>227</v>
      </c>
      <c r="K134" s="8" t="s">
        <v>228</v>
      </c>
      <c r="L134" s="8" t="s">
        <v>228</v>
      </c>
      <c r="M134" s="8" t="s">
        <v>13</v>
      </c>
      <c r="N134" s="10">
        <f t="shared" si="14"/>
        <v>77</v>
      </c>
      <c r="O134" s="8">
        <v>449</v>
      </c>
      <c r="P134" s="11">
        <v>117.8625</v>
      </c>
      <c r="Q134" s="11">
        <f t="shared" si="15"/>
        <v>58.931249999999999</v>
      </c>
      <c r="R134" s="15">
        <f>Q134*N134</f>
        <v>4537.7062500000002</v>
      </c>
      <c r="S134" s="12">
        <v>0</v>
      </c>
      <c r="T134" s="12">
        <v>0</v>
      </c>
      <c r="U134" s="12">
        <v>0</v>
      </c>
      <c r="V134" s="12">
        <v>0</v>
      </c>
      <c r="W134" s="12">
        <v>0</v>
      </c>
      <c r="X134" s="12">
        <v>5</v>
      </c>
      <c r="Y134" s="12">
        <v>9</v>
      </c>
      <c r="Z134" s="12">
        <v>10</v>
      </c>
      <c r="AA134" s="12">
        <v>16</v>
      </c>
      <c r="AB134" s="12">
        <v>12</v>
      </c>
      <c r="AC134" s="12">
        <v>7</v>
      </c>
      <c r="AD134" s="12">
        <v>11</v>
      </c>
      <c r="AE134" s="12">
        <v>7</v>
      </c>
      <c r="AF134" s="12">
        <v>0</v>
      </c>
      <c r="AG134" s="12">
        <v>0</v>
      </c>
      <c r="AH134" s="12">
        <v>0</v>
      </c>
      <c r="AI134" s="12">
        <v>0</v>
      </c>
      <c r="AJ134" s="12">
        <v>0</v>
      </c>
      <c r="AK134" s="12">
        <v>0</v>
      </c>
      <c r="AL134" s="12">
        <v>0</v>
      </c>
      <c r="AM134" s="12">
        <v>0</v>
      </c>
      <c r="AN134" s="12">
        <v>0</v>
      </c>
      <c r="AO134" s="12">
        <v>0</v>
      </c>
      <c r="AP134" s="12">
        <v>0</v>
      </c>
      <c r="AQ134" s="12">
        <v>0</v>
      </c>
      <c r="AR134" s="12">
        <v>0</v>
      </c>
      <c r="AS134" s="12">
        <v>0</v>
      </c>
    </row>
    <row r="135" spans="1:45" ht="41.25" customHeight="1">
      <c r="A135" s="7"/>
      <c r="B135" s="7" t="str">
        <f t="shared" si="13"/>
        <v>GSB550BIM</v>
      </c>
      <c r="C135" s="8" t="s">
        <v>233</v>
      </c>
      <c r="D135" s="9" t="s">
        <v>223</v>
      </c>
      <c r="E135" s="8" t="s">
        <v>234</v>
      </c>
      <c r="F135" s="8" t="s">
        <v>5</v>
      </c>
      <c r="G135" s="8" t="s">
        <v>225</v>
      </c>
      <c r="H135" s="8" t="s">
        <v>230</v>
      </c>
      <c r="I135" s="8" t="s">
        <v>225</v>
      </c>
      <c r="J135" s="8" t="s">
        <v>227</v>
      </c>
      <c r="K135" s="8" t="s">
        <v>228</v>
      </c>
      <c r="L135" s="8" t="s">
        <v>228</v>
      </c>
      <c r="M135" s="8" t="s">
        <v>13</v>
      </c>
      <c r="N135" s="10">
        <f t="shared" si="14"/>
        <v>51</v>
      </c>
      <c r="O135" s="8">
        <v>449</v>
      </c>
      <c r="P135" s="11">
        <v>117.8625</v>
      </c>
      <c r="Q135" s="11">
        <f t="shared" si="15"/>
        <v>58.931249999999999</v>
      </c>
      <c r="R135" s="15">
        <f>Q135*N135</f>
        <v>3005.4937500000001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2</v>
      </c>
      <c r="Y135" s="12">
        <v>5</v>
      </c>
      <c r="Z135" s="12">
        <v>7</v>
      </c>
      <c r="AA135" s="12">
        <v>2</v>
      </c>
      <c r="AB135" s="12">
        <v>7</v>
      </c>
      <c r="AC135" s="12">
        <v>6</v>
      </c>
      <c r="AD135" s="12">
        <v>10</v>
      </c>
      <c r="AE135" s="12">
        <v>12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0</v>
      </c>
      <c r="AP135" s="12">
        <v>0</v>
      </c>
      <c r="AQ135" s="12">
        <v>0</v>
      </c>
      <c r="AR135" s="12">
        <v>0</v>
      </c>
      <c r="AS135" s="12">
        <v>0</v>
      </c>
    </row>
    <row r="136" spans="1:45" ht="41.25" customHeight="1">
      <c r="A136" s="7"/>
      <c r="B136" s="7" t="str">
        <f t="shared" si="13"/>
        <v>GSB550KKM</v>
      </c>
      <c r="C136" s="8" t="s">
        <v>235</v>
      </c>
      <c r="D136" s="9" t="s">
        <v>223</v>
      </c>
      <c r="E136" s="8" t="s">
        <v>236</v>
      </c>
      <c r="F136" s="8" t="s">
        <v>5</v>
      </c>
      <c r="G136" s="8" t="s">
        <v>225</v>
      </c>
      <c r="H136" s="8" t="s">
        <v>226</v>
      </c>
      <c r="I136" s="8" t="s">
        <v>225</v>
      </c>
      <c r="J136" s="8" t="s">
        <v>227</v>
      </c>
      <c r="K136" s="8" t="s">
        <v>228</v>
      </c>
      <c r="L136" s="8" t="s">
        <v>228</v>
      </c>
      <c r="M136" s="8" t="s">
        <v>13</v>
      </c>
      <c r="N136" s="10">
        <f t="shared" si="14"/>
        <v>11</v>
      </c>
      <c r="O136" s="8">
        <v>449</v>
      </c>
      <c r="P136" s="11">
        <v>117.8625</v>
      </c>
      <c r="Q136" s="11">
        <f t="shared" si="15"/>
        <v>58.931249999999999</v>
      </c>
      <c r="R136" s="15">
        <f>Q136*N136</f>
        <v>648.24374999999998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3</v>
      </c>
      <c r="Z136" s="12">
        <v>1</v>
      </c>
      <c r="AA136" s="12">
        <v>1</v>
      </c>
      <c r="AB136" s="12">
        <v>0</v>
      </c>
      <c r="AC136" s="12">
        <v>1</v>
      </c>
      <c r="AD136" s="12">
        <v>0</v>
      </c>
      <c r="AE136" s="12">
        <v>5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</row>
    <row r="137" spans="1:45" ht="41.25" customHeight="1">
      <c r="A137" s="7"/>
      <c r="B137" s="7" t="str">
        <f t="shared" si="13"/>
        <v>GSB550KEM</v>
      </c>
      <c r="C137" s="8" t="s">
        <v>237</v>
      </c>
      <c r="D137" s="9" t="s">
        <v>223</v>
      </c>
      <c r="E137" s="8" t="s">
        <v>238</v>
      </c>
      <c r="F137" s="8" t="s">
        <v>5</v>
      </c>
      <c r="G137" s="8" t="s">
        <v>225</v>
      </c>
      <c r="H137" s="8" t="s">
        <v>230</v>
      </c>
      <c r="I137" s="8" t="s">
        <v>225</v>
      </c>
      <c r="J137" s="8" t="s">
        <v>227</v>
      </c>
      <c r="K137" s="8" t="s">
        <v>228</v>
      </c>
      <c r="L137" s="8" t="s">
        <v>228</v>
      </c>
      <c r="M137" s="8" t="s">
        <v>13</v>
      </c>
      <c r="N137" s="10">
        <f t="shared" si="14"/>
        <v>24</v>
      </c>
      <c r="O137" s="8">
        <v>449</v>
      </c>
      <c r="P137" s="11">
        <v>117.8625</v>
      </c>
      <c r="Q137" s="11">
        <f t="shared" si="15"/>
        <v>58.931249999999999</v>
      </c>
      <c r="R137" s="15">
        <f>Q137*N137</f>
        <v>1414.35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2</v>
      </c>
      <c r="Y137" s="12">
        <v>6</v>
      </c>
      <c r="Z137" s="12">
        <v>2</v>
      </c>
      <c r="AA137" s="12">
        <v>1</v>
      </c>
      <c r="AB137" s="12">
        <v>3</v>
      </c>
      <c r="AC137" s="12">
        <v>2</v>
      </c>
      <c r="AD137" s="12">
        <v>4</v>
      </c>
      <c r="AE137" s="12">
        <v>4</v>
      </c>
      <c r="AF137" s="12">
        <v>0</v>
      </c>
      <c r="AG137" s="12">
        <v>0</v>
      </c>
      <c r="AH137" s="12">
        <v>0</v>
      </c>
      <c r="AI137" s="12">
        <v>0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</row>
    <row r="138" spans="1:45" ht="41.25" customHeight="1">
      <c r="A138" s="7"/>
      <c r="B138" s="7" t="str">
        <f t="shared" si="13"/>
        <v>IHB550SDM</v>
      </c>
      <c r="C138" s="8" t="s">
        <v>239</v>
      </c>
      <c r="D138" s="9" t="s">
        <v>223</v>
      </c>
      <c r="E138" s="8" t="s">
        <v>224</v>
      </c>
      <c r="F138" s="8" t="s">
        <v>5</v>
      </c>
      <c r="G138" s="8" t="s">
        <v>225</v>
      </c>
      <c r="H138" s="8" t="s">
        <v>240</v>
      </c>
      <c r="I138" s="8" t="s">
        <v>225</v>
      </c>
      <c r="J138" s="8" t="s">
        <v>227</v>
      </c>
      <c r="K138" s="8" t="s">
        <v>228</v>
      </c>
      <c r="L138" s="8" t="s">
        <v>228</v>
      </c>
      <c r="M138" s="8" t="s">
        <v>13</v>
      </c>
      <c r="N138" s="10">
        <f t="shared" si="14"/>
        <v>32</v>
      </c>
      <c r="O138" s="8">
        <v>349</v>
      </c>
      <c r="P138" s="11">
        <v>91.612499999999997</v>
      </c>
      <c r="Q138" s="11">
        <f t="shared" si="15"/>
        <v>45.806249999999999</v>
      </c>
      <c r="R138" s="15">
        <f>Q138*N138</f>
        <v>1465.8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  <c r="X138" s="12">
        <v>0</v>
      </c>
      <c r="Y138" s="12">
        <v>2</v>
      </c>
      <c r="Z138" s="12">
        <v>0</v>
      </c>
      <c r="AA138" s="12">
        <v>0</v>
      </c>
      <c r="AB138" s="12">
        <v>0</v>
      </c>
      <c r="AC138" s="12">
        <v>2</v>
      </c>
      <c r="AD138" s="12">
        <v>5</v>
      </c>
      <c r="AE138" s="12">
        <v>3</v>
      </c>
      <c r="AF138" s="12">
        <v>2</v>
      </c>
      <c r="AG138" s="12">
        <v>5</v>
      </c>
      <c r="AH138" s="12">
        <v>5</v>
      </c>
      <c r="AI138" s="12">
        <v>2</v>
      </c>
      <c r="AJ138" s="12">
        <v>3</v>
      </c>
      <c r="AK138" s="12">
        <v>3</v>
      </c>
      <c r="AL138" s="12">
        <v>0</v>
      </c>
      <c r="AM138" s="12">
        <v>0</v>
      </c>
      <c r="AN138" s="12">
        <v>0</v>
      </c>
      <c r="AO138" s="12">
        <v>0</v>
      </c>
      <c r="AP138" s="12">
        <v>0</v>
      </c>
      <c r="AQ138" s="12">
        <v>0</v>
      </c>
      <c r="AR138" s="12">
        <v>0</v>
      </c>
      <c r="AS138" s="12">
        <v>0</v>
      </c>
    </row>
    <row r="139" spans="1:45" ht="41.25" customHeight="1">
      <c r="A139" s="7"/>
      <c r="B139" s="7" t="str">
        <f t="shared" si="13"/>
        <v>IHB550WWM</v>
      </c>
      <c r="C139" s="8" t="s">
        <v>241</v>
      </c>
      <c r="D139" s="9" t="s">
        <v>223</v>
      </c>
      <c r="E139" s="8" t="s">
        <v>242</v>
      </c>
      <c r="F139" s="8" t="s">
        <v>5</v>
      </c>
      <c r="G139" s="8" t="s">
        <v>225</v>
      </c>
      <c r="H139" s="8" t="s">
        <v>240</v>
      </c>
      <c r="I139" s="8" t="s">
        <v>225</v>
      </c>
      <c r="J139" s="8" t="s">
        <v>227</v>
      </c>
      <c r="K139" s="8" t="s">
        <v>228</v>
      </c>
      <c r="L139" s="8" t="s">
        <v>228</v>
      </c>
      <c r="M139" s="8" t="s">
        <v>9</v>
      </c>
      <c r="N139" s="10">
        <f t="shared" si="14"/>
        <v>4</v>
      </c>
      <c r="O139" s="8">
        <v>349</v>
      </c>
      <c r="P139" s="11">
        <v>91.612499999999997</v>
      </c>
      <c r="Q139" s="11">
        <f t="shared" si="15"/>
        <v>45.806249999999999</v>
      </c>
      <c r="R139" s="15">
        <f>Q139*N139</f>
        <v>183.22499999999999</v>
      </c>
      <c r="S139" s="12">
        <v>0</v>
      </c>
      <c r="T139" s="12">
        <v>0</v>
      </c>
      <c r="U139" s="12">
        <v>1</v>
      </c>
      <c r="V139" s="12">
        <v>0</v>
      </c>
      <c r="W139" s="12">
        <v>0</v>
      </c>
      <c r="X139" s="12">
        <v>0</v>
      </c>
      <c r="Y139" s="12">
        <v>0</v>
      </c>
      <c r="Z139" s="12">
        <v>0</v>
      </c>
      <c r="AA139" s="12">
        <v>0</v>
      </c>
      <c r="AB139" s="12">
        <v>1</v>
      </c>
      <c r="AC139" s="12">
        <v>0</v>
      </c>
      <c r="AD139" s="12">
        <v>0</v>
      </c>
      <c r="AE139" s="12">
        <v>0</v>
      </c>
      <c r="AF139" s="12">
        <v>1</v>
      </c>
      <c r="AG139" s="12">
        <v>0</v>
      </c>
      <c r="AH139" s="12">
        <v>0</v>
      </c>
      <c r="AI139" s="12">
        <v>0</v>
      </c>
      <c r="AJ139" s="12">
        <v>1</v>
      </c>
      <c r="AK139" s="12">
        <v>0</v>
      </c>
      <c r="AL139" s="12">
        <v>0</v>
      </c>
      <c r="AM139" s="12">
        <v>0</v>
      </c>
      <c r="AN139" s="12">
        <v>0</v>
      </c>
      <c r="AO139" s="12">
        <v>0</v>
      </c>
      <c r="AP139" s="12">
        <v>0</v>
      </c>
      <c r="AQ139" s="12">
        <v>0</v>
      </c>
      <c r="AR139" s="12">
        <v>0</v>
      </c>
      <c r="AS139" s="12">
        <v>0</v>
      </c>
    </row>
    <row r="140" spans="1:45" ht="41.25" customHeight="1">
      <c r="A140" s="7"/>
      <c r="B140" s="7" t="str">
        <f t="shared" si="13"/>
        <v>PHB550BIM</v>
      </c>
      <c r="C140" s="8" t="s">
        <v>243</v>
      </c>
      <c r="D140" s="9" t="s">
        <v>223</v>
      </c>
      <c r="E140" s="8" t="s">
        <v>234</v>
      </c>
      <c r="F140" s="8" t="s">
        <v>5</v>
      </c>
      <c r="G140" s="8" t="s">
        <v>225</v>
      </c>
      <c r="H140" s="8" t="s">
        <v>244</v>
      </c>
      <c r="I140" s="8" t="s">
        <v>225</v>
      </c>
      <c r="J140" s="8" t="s">
        <v>227</v>
      </c>
      <c r="K140" s="8" t="s">
        <v>228</v>
      </c>
      <c r="L140" s="8" t="s">
        <v>228</v>
      </c>
      <c r="M140" s="8" t="s">
        <v>13</v>
      </c>
      <c r="N140" s="10">
        <f t="shared" si="14"/>
        <v>5</v>
      </c>
      <c r="O140" s="8">
        <v>399</v>
      </c>
      <c r="P140" s="11">
        <v>104.7375</v>
      </c>
      <c r="Q140" s="11">
        <f t="shared" si="15"/>
        <v>52.368749999999999</v>
      </c>
      <c r="R140" s="15">
        <f>Q140*N140</f>
        <v>261.84375</v>
      </c>
      <c r="S140" s="12">
        <v>0</v>
      </c>
      <c r="T140" s="12">
        <v>1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1</v>
      </c>
      <c r="AM140" s="12">
        <v>0</v>
      </c>
      <c r="AN140" s="12">
        <v>1</v>
      </c>
      <c r="AO140" s="12">
        <v>0</v>
      </c>
      <c r="AP140" s="12">
        <v>1</v>
      </c>
      <c r="AQ140" s="12">
        <v>0</v>
      </c>
      <c r="AR140" s="12">
        <v>1</v>
      </c>
      <c r="AS140" s="12">
        <v>0</v>
      </c>
    </row>
    <row r="141" spans="1:45" ht="41.25" customHeight="1">
      <c r="A141" s="7"/>
      <c r="B141" s="7" t="str">
        <f t="shared" si="13"/>
        <v>PHB550SDM</v>
      </c>
      <c r="C141" s="8" t="s">
        <v>245</v>
      </c>
      <c r="D141" s="9" t="s">
        <v>223</v>
      </c>
      <c r="E141" s="8" t="s">
        <v>224</v>
      </c>
      <c r="F141" s="8" t="s">
        <v>5</v>
      </c>
      <c r="G141" s="8" t="s">
        <v>225</v>
      </c>
      <c r="H141" s="8" t="s">
        <v>244</v>
      </c>
      <c r="I141" s="8" t="s">
        <v>225</v>
      </c>
      <c r="J141" s="8" t="s">
        <v>227</v>
      </c>
      <c r="K141" s="8" t="s">
        <v>228</v>
      </c>
      <c r="L141" s="8" t="s">
        <v>228</v>
      </c>
      <c r="M141" s="8" t="s">
        <v>13</v>
      </c>
      <c r="N141" s="10">
        <f t="shared" si="14"/>
        <v>164</v>
      </c>
      <c r="O141" s="8">
        <v>399</v>
      </c>
      <c r="P141" s="11">
        <v>104.7375</v>
      </c>
      <c r="Q141" s="11">
        <f t="shared" si="15"/>
        <v>52.368749999999999</v>
      </c>
      <c r="R141" s="15">
        <f>Q141*N141</f>
        <v>8588.4750000000004</v>
      </c>
      <c r="S141" s="12">
        <v>23</v>
      </c>
      <c r="T141" s="12">
        <v>8</v>
      </c>
      <c r="U141" s="12">
        <v>26</v>
      </c>
      <c r="V141" s="12">
        <v>5</v>
      </c>
      <c r="W141" s="12">
        <v>20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0</v>
      </c>
      <c r="AL141" s="12">
        <v>6</v>
      </c>
      <c r="AM141" s="12">
        <v>13</v>
      </c>
      <c r="AN141" s="12">
        <v>9</v>
      </c>
      <c r="AO141" s="12">
        <v>18</v>
      </c>
      <c r="AP141" s="12">
        <v>6</v>
      </c>
      <c r="AQ141" s="12">
        <v>21</v>
      </c>
      <c r="AR141" s="12">
        <v>9</v>
      </c>
      <c r="AS141" s="12">
        <v>0</v>
      </c>
    </row>
    <row r="142" spans="1:45" ht="41.25" customHeight="1">
      <c r="A142" s="7"/>
      <c r="B142" s="7" t="str">
        <f t="shared" si="13"/>
        <v>PHB550SKM</v>
      </c>
      <c r="C142" s="8" t="s">
        <v>246</v>
      </c>
      <c r="D142" s="9" t="s">
        <v>223</v>
      </c>
      <c r="E142" s="8" t="s">
        <v>224</v>
      </c>
      <c r="F142" s="8" t="s">
        <v>5</v>
      </c>
      <c r="G142" s="8" t="s">
        <v>225</v>
      </c>
      <c r="H142" s="8" t="s">
        <v>247</v>
      </c>
      <c r="I142" s="8" t="s">
        <v>225</v>
      </c>
      <c r="J142" s="8" t="s">
        <v>227</v>
      </c>
      <c r="K142" s="8" t="s">
        <v>228</v>
      </c>
      <c r="L142" s="8" t="s">
        <v>228</v>
      </c>
      <c r="M142" s="8" t="s">
        <v>13</v>
      </c>
      <c r="N142" s="10">
        <f t="shared" si="14"/>
        <v>96</v>
      </c>
      <c r="O142" s="8">
        <v>399</v>
      </c>
      <c r="P142" s="11">
        <v>104.7375</v>
      </c>
      <c r="Q142" s="11">
        <f t="shared" si="15"/>
        <v>52.368749999999999</v>
      </c>
      <c r="R142" s="15">
        <f>Q142*N142</f>
        <v>5027.3999999999996</v>
      </c>
      <c r="S142" s="12">
        <v>9</v>
      </c>
      <c r="T142" s="12">
        <v>6</v>
      </c>
      <c r="U142" s="12">
        <v>15</v>
      </c>
      <c r="V142" s="12">
        <v>6</v>
      </c>
      <c r="W142" s="12">
        <v>11</v>
      </c>
      <c r="X142" s="12">
        <v>0</v>
      </c>
      <c r="Y142" s="12">
        <v>0</v>
      </c>
      <c r="Z142" s="12">
        <v>0</v>
      </c>
      <c r="AA142" s="12">
        <v>0</v>
      </c>
      <c r="AB142" s="12">
        <v>0</v>
      </c>
      <c r="AC142" s="12">
        <v>0</v>
      </c>
      <c r="AD142" s="12">
        <v>0</v>
      </c>
      <c r="AE142" s="12">
        <v>0</v>
      </c>
      <c r="AF142" s="12">
        <v>0</v>
      </c>
      <c r="AG142" s="12">
        <v>0</v>
      </c>
      <c r="AH142" s="12">
        <v>0</v>
      </c>
      <c r="AI142" s="12">
        <v>0</v>
      </c>
      <c r="AJ142" s="12">
        <v>0</v>
      </c>
      <c r="AK142" s="12">
        <v>0</v>
      </c>
      <c r="AL142" s="12">
        <v>6</v>
      </c>
      <c r="AM142" s="12">
        <v>3</v>
      </c>
      <c r="AN142" s="12">
        <v>6</v>
      </c>
      <c r="AO142" s="12">
        <v>6</v>
      </c>
      <c r="AP142" s="12">
        <v>6</v>
      </c>
      <c r="AQ142" s="12">
        <v>16</v>
      </c>
      <c r="AR142" s="12">
        <v>6</v>
      </c>
      <c r="AS142" s="12">
        <v>0</v>
      </c>
    </row>
    <row r="143" spans="1:45" ht="41.25" customHeight="1">
      <c r="A143" s="7"/>
      <c r="B143" s="7" t="str">
        <f t="shared" si="13"/>
        <v>PHB550KEM</v>
      </c>
      <c r="C143" s="8" t="s">
        <v>248</v>
      </c>
      <c r="D143" s="9" t="s">
        <v>223</v>
      </c>
      <c r="E143" s="8" t="s">
        <v>238</v>
      </c>
      <c r="F143" s="8" t="s">
        <v>5</v>
      </c>
      <c r="G143" s="8" t="s">
        <v>225</v>
      </c>
      <c r="H143" s="8" t="s">
        <v>244</v>
      </c>
      <c r="I143" s="8" t="s">
        <v>225</v>
      </c>
      <c r="J143" s="8" t="s">
        <v>227</v>
      </c>
      <c r="K143" s="8" t="s">
        <v>228</v>
      </c>
      <c r="L143" s="8" t="s">
        <v>228</v>
      </c>
      <c r="M143" s="8" t="s">
        <v>13</v>
      </c>
      <c r="N143" s="10">
        <f t="shared" si="14"/>
        <v>19</v>
      </c>
      <c r="O143" s="8">
        <v>399</v>
      </c>
      <c r="P143" s="11">
        <v>104.7375</v>
      </c>
      <c r="Q143" s="11">
        <f t="shared" si="15"/>
        <v>52.368749999999999</v>
      </c>
      <c r="R143" s="15">
        <f>Q143*N143</f>
        <v>995.00625000000002</v>
      </c>
      <c r="S143" s="12">
        <v>3</v>
      </c>
      <c r="T143" s="12">
        <v>0</v>
      </c>
      <c r="U143" s="12">
        <v>4</v>
      </c>
      <c r="V143" s="12">
        <v>0</v>
      </c>
      <c r="W143" s="12">
        <v>3</v>
      </c>
      <c r="X143" s="12">
        <v>0</v>
      </c>
      <c r="Y143" s="12">
        <v>0</v>
      </c>
      <c r="Z143" s="12">
        <v>0</v>
      </c>
      <c r="AA143" s="12">
        <v>0</v>
      </c>
      <c r="AB143" s="12">
        <v>0</v>
      </c>
      <c r="AC143" s="12">
        <v>0</v>
      </c>
      <c r="AD143" s="12">
        <v>0</v>
      </c>
      <c r="AE143" s="12">
        <v>0</v>
      </c>
      <c r="AF143" s="12">
        <v>0</v>
      </c>
      <c r="AG143" s="12">
        <v>0</v>
      </c>
      <c r="AH143" s="12">
        <v>0</v>
      </c>
      <c r="AI143" s="12">
        <v>0</v>
      </c>
      <c r="AJ143" s="12">
        <v>0</v>
      </c>
      <c r="AK143" s="12">
        <v>0</v>
      </c>
      <c r="AL143" s="12">
        <v>0</v>
      </c>
      <c r="AM143" s="12">
        <v>0</v>
      </c>
      <c r="AN143" s="12">
        <v>3</v>
      </c>
      <c r="AO143" s="12">
        <v>0</v>
      </c>
      <c r="AP143" s="12">
        <v>3</v>
      </c>
      <c r="AQ143" s="12">
        <v>0</v>
      </c>
      <c r="AR143" s="12">
        <v>3</v>
      </c>
      <c r="AS143" s="12">
        <v>0</v>
      </c>
    </row>
    <row r="144" spans="1:45" ht="41.25" customHeight="1">
      <c r="A144" s="7"/>
      <c r="B144" s="7" t="str">
        <f t="shared" si="13"/>
        <v>GSB480BKM</v>
      </c>
      <c r="C144" s="8" t="s">
        <v>249</v>
      </c>
      <c r="D144" s="9" t="s">
        <v>223</v>
      </c>
      <c r="E144" s="8" t="s">
        <v>242</v>
      </c>
      <c r="F144" s="8" t="s">
        <v>40</v>
      </c>
      <c r="G144" s="8" t="s">
        <v>225</v>
      </c>
      <c r="H144" s="8" t="s">
        <v>230</v>
      </c>
      <c r="I144" s="8" t="s">
        <v>225</v>
      </c>
      <c r="J144" s="8" t="s">
        <v>227</v>
      </c>
      <c r="K144" s="8" t="s">
        <v>228</v>
      </c>
      <c r="L144" s="8" t="s">
        <v>228</v>
      </c>
      <c r="M144" s="8" t="s">
        <v>47</v>
      </c>
      <c r="N144" s="10">
        <f t="shared" si="14"/>
        <v>1</v>
      </c>
      <c r="O144" s="8">
        <v>349</v>
      </c>
      <c r="P144" s="11">
        <v>91.612499999999997</v>
      </c>
      <c r="Q144" s="11">
        <f t="shared" si="15"/>
        <v>45.806249999999999</v>
      </c>
      <c r="R144" s="15">
        <f>Q144*N144</f>
        <v>45.806249999999999</v>
      </c>
      <c r="S144" s="12">
        <v>0</v>
      </c>
      <c r="T144" s="12">
        <v>0</v>
      </c>
      <c r="U144" s="12">
        <v>0</v>
      </c>
      <c r="V144" s="12">
        <v>0</v>
      </c>
      <c r="W144" s="12">
        <v>0</v>
      </c>
      <c r="X144" s="12">
        <v>0</v>
      </c>
      <c r="Y144" s="12">
        <v>0</v>
      </c>
      <c r="Z144" s="12">
        <v>0</v>
      </c>
      <c r="AA144" s="12">
        <v>0</v>
      </c>
      <c r="AB144" s="12">
        <v>0</v>
      </c>
      <c r="AC144" s="12">
        <v>0</v>
      </c>
      <c r="AD144" s="12">
        <v>0</v>
      </c>
      <c r="AE144" s="12">
        <v>1</v>
      </c>
      <c r="AF144" s="12">
        <v>0</v>
      </c>
      <c r="AG144" s="12">
        <v>0</v>
      </c>
      <c r="AH144" s="12">
        <v>0</v>
      </c>
      <c r="AI144" s="12">
        <v>0</v>
      </c>
      <c r="AJ144" s="12">
        <v>0</v>
      </c>
      <c r="AK144" s="12">
        <v>0</v>
      </c>
      <c r="AL144" s="12">
        <v>0</v>
      </c>
      <c r="AM144" s="12">
        <v>0</v>
      </c>
      <c r="AN144" s="12">
        <v>0</v>
      </c>
      <c r="AO144" s="12">
        <v>0</v>
      </c>
      <c r="AP144" s="12">
        <v>0</v>
      </c>
      <c r="AQ144" s="12">
        <v>0</v>
      </c>
      <c r="AR144" s="12">
        <v>0</v>
      </c>
      <c r="AS144" s="12">
        <v>0</v>
      </c>
    </row>
    <row r="145" spans="1:45" ht="41.25" customHeight="1">
      <c r="A145" s="7"/>
      <c r="B145" s="7" t="str">
        <f t="shared" si="13"/>
        <v>GSB480BLM</v>
      </c>
      <c r="C145" s="8" t="s">
        <v>250</v>
      </c>
      <c r="D145" s="9" t="s">
        <v>223</v>
      </c>
      <c r="E145" s="8" t="s">
        <v>242</v>
      </c>
      <c r="F145" s="8" t="s">
        <v>40</v>
      </c>
      <c r="G145" s="8" t="s">
        <v>225</v>
      </c>
      <c r="H145" s="8" t="s">
        <v>230</v>
      </c>
      <c r="I145" s="8" t="s">
        <v>225</v>
      </c>
      <c r="J145" s="8" t="s">
        <v>227</v>
      </c>
      <c r="K145" s="8" t="s">
        <v>228</v>
      </c>
      <c r="L145" s="8" t="s">
        <v>228</v>
      </c>
      <c r="M145" s="8" t="s">
        <v>47</v>
      </c>
      <c r="N145" s="10">
        <f t="shared" si="14"/>
        <v>27</v>
      </c>
      <c r="O145" s="8">
        <v>349</v>
      </c>
      <c r="P145" s="11">
        <v>91.612499999999997</v>
      </c>
      <c r="Q145" s="11">
        <f t="shared" si="15"/>
        <v>45.806249999999999</v>
      </c>
      <c r="R145" s="15">
        <f>Q145*N145</f>
        <v>1236.76875</v>
      </c>
      <c r="S145" s="12">
        <v>0</v>
      </c>
      <c r="T145" s="12">
        <v>0</v>
      </c>
      <c r="U145" s="12">
        <v>0</v>
      </c>
      <c r="V145" s="12">
        <v>0</v>
      </c>
      <c r="W145" s="12">
        <v>0</v>
      </c>
      <c r="X145" s="12">
        <v>2</v>
      </c>
      <c r="Y145" s="12">
        <v>4</v>
      </c>
      <c r="Z145" s="12">
        <v>3</v>
      </c>
      <c r="AA145" s="12">
        <v>9</v>
      </c>
      <c r="AB145" s="12">
        <v>2</v>
      </c>
      <c r="AC145" s="12">
        <v>4</v>
      </c>
      <c r="AD145" s="12">
        <v>1</v>
      </c>
      <c r="AE145" s="12">
        <v>2</v>
      </c>
      <c r="AF145" s="12">
        <v>0</v>
      </c>
      <c r="AG145" s="12">
        <v>0</v>
      </c>
      <c r="AH145" s="12">
        <v>0</v>
      </c>
      <c r="AI145" s="12">
        <v>0</v>
      </c>
      <c r="AJ145" s="12">
        <v>0</v>
      </c>
      <c r="AK145" s="12">
        <v>0</v>
      </c>
      <c r="AL145" s="12">
        <v>0</v>
      </c>
      <c r="AM145" s="12">
        <v>0</v>
      </c>
      <c r="AN145" s="12">
        <v>0</v>
      </c>
      <c r="AO145" s="12">
        <v>0</v>
      </c>
      <c r="AP145" s="12">
        <v>0</v>
      </c>
      <c r="AQ145" s="12">
        <v>0</v>
      </c>
      <c r="AR145" s="12">
        <v>0</v>
      </c>
      <c r="AS145" s="12">
        <v>0</v>
      </c>
    </row>
    <row r="146" spans="1:45" ht="41.25" customHeight="1">
      <c r="A146" s="7"/>
      <c r="B146" s="7" t="str">
        <f t="shared" si="13"/>
        <v>PHB480BKM</v>
      </c>
      <c r="C146" s="8" t="s">
        <v>251</v>
      </c>
      <c r="D146" s="9" t="s">
        <v>223</v>
      </c>
      <c r="E146" s="8" t="s">
        <v>242</v>
      </c>
      <c r="F146" s="8" t="s">
        <v>40</v>
      </c>
      <c r="G146" s="8" t="s">
        <v>225</v>
      </c>
      <c r="H146" s="8" t="s">
        <v>244</v>
      </c>
      <c r="I146" s="8" t="s">
        <v>225</v>
      </c>
      <c r="J146" s="8" t="s">
        <v>227</v>
      </c>
      <c r="K146" s="8" t="s">
        <v>228</v>
      </c>
      <c r="L146" s="8" t="s">
        <v>228</v>
      </c>
      <c r="M146" s="8" t="s">
        <v>47</v>
      </c>
      <c r="N146" s="10">
        <f t="shared" si="14"/>
        <v>28</v>
      </c>
      <c r="O146" s="8">
        <v>329</v>
      </c>
      <c r="P146" s="11">
        <v>86.362499999999997</v>
      </c>
      <c r="Q146" s="11">
        <f t="shared" si="15"/>
        <v>43.181249999999999</v>
      </c>
      <c r="R146" s="15">
        <f>Q146*N146</f>
        <v>1209.075</v>
      </c>
      <c r="S146" s="12">
        <v>3</v>
      </c>
      <c r="T146" s="12">
        <v>0</v>
      </c>
      <c r="U146" s="12">
        <v>8</v>
      </c>
      <c r="V146" s="12">
        <v>0</v>
      </c>
      <c r="W146" s="12">
        <v>8</v>
      </c>
      <c r="X146" s="12">
        <v>0</v>
      </c>
      <c r="Y146" s="12">
        <v>0</v>
      </c>
      <c r="Z146" s="12">
        <v>0</v>
      </c>
      <c r="AA146" s="12">
        <v>0</v>
      </c>
      <c r="AB146" s="12">
        <v>0</v>
      </c>
      <c r="AC146" s="12">
        <v>0</v>
      </c>
      <c r="AD146" s="12">
        <v>0</v>
      </c>
      <c r="AE146" s="12">
        <v>0</v>
      </c>
      <c r="AF146" s="12">
        <v>0</v>
      </c>
      <c r="AG146" s="12">
        <v>0</v>
      </c>
      <c r="AH146" s="12">
        <v>0</v>
      </c>
      <c r="AI146" s="12">
        <v>0</v>
      </c>
      <c r="AJ146" s="12">
        <v>0</v>
      </c>
      <c r="AK146" s="12">
        <v>0</v>
      </c>
      <c r="AL146" s="12">
        <v>0</v>
      </c>
      <c r="AM146" s="12">
        <v>3</v>
      </c>
      <c r="AN146" s="12">
        <v>0</v>
      </c>
      <c r="AO146" s="12">
        <v>2</v>
      </c>
      <c r="AP146" s="12">
        <v>0</v>
      </c>
      <c r="AQ146" s="12">
        <v>4</v>
      </c>
      <c r="AR146" s="12">
        <v>0</v>
      </c>
      <c r="AS146" s="12">
        <v>0</v>
      </c>
    </row>
    <row r="147" spans="1:45" ht="41.25" customHeight="1">
      <c r="A147" s="7"/>
      <c r="B147" s="7" t="str">
        <f t="shared" si="13"/>
        <v>PHB480OPM</v>
      </c>
      <c r="C147" s="8" t="s">
        <v>252</v>
      </c>
      <c r="D147" s="9" t="s">
        <v>223</v>
      </c>
      <c r="E147" s="8" t="s">
        <v>242</v>
      </c>
      <c r="F147" s="8" t="s">
        <v>40</v>
      </c>
      <c r="G147" s="8" t="s">
        <v>225</v>
      </c>
      <c r="H147" s="8" t="s">
        <v>247</v>
      </c>
      <c r="I147" s="8" t="s">
        <v>225</v>
      </c>
      <c r="J147" s="8" t="s">
        <v>227</v>
      </c>
      <c r="K147" s="8" t="s">
        <v>228</v>
      </c>
      <c r="L147" s="8" t="s">
        <v>228</v>
      </c>
      <c r="M147" s="8" t="s">
        <v>47</v>
      </c>
      <c r="N147" s="10">
        <f t="shared" si="14"/>
        <v>21</v>
      </c>
      <c r="O147" s="8">
        <v>349</v>
      </c>
      <c r="P147" s="11">
        <v>91.612499999999997</v>
      </c>
      <c r="Q147" s="11">
        <f t="shared" si="15"/>
        <v>45.806249999999999</v>
      </c>
      <c r="R147" s="15">
        <f>Q147*N147</f>
        <v>961.93124999999998</v>
      </c>
      <c r="S147" s="12">
        <v>1</v>
      </c>
      <c r="T147" s="12">
        <v>0</v>
      </c>
      <c r="U147" s="12">
        <v>4</v>
      </c>
      <c r="V147" s="12">
        <v>0</v>
      </c>
      <c r="W147" s="12">
        <v>3</v>
      </c>
      <c r="X147" s="12">
        <v>0</v>
      </c>
      <c r="Y147" s="12">
        <v>0</v>
      </c>
      <c r="Z147" s="12">
        <v>0</v>
      </c>
      <c r="AA147" s="12">
        <v>0</v>
      </c>
      <c r="AB147" s="12">
        <v>0</v>
      </c>
      <c r="AC147" s="12">
        <v>0</v>
      </c>
      <c r="AD147" s="12">
        <v>0</v>
      </c>
      <c r="AE147" s="12">
        <v>0</v>
      </c>
      <c r="AF147" s="12">
        <v>0</v>
      </c>
      <c r="AG147" s="12">
        <v>0</v>
      </c>
      <c r="AH147" s="12">
        <v>0</v>
      </c>
      <c r="AI147" s="12">
        <v>0</v>
      </c>
      <c r="AJ147" s="12">
        <v>0</v>
      </c>
      <c r="AK147" s="12">
        <v>0</v>
      </c>
      <c r="AL147" s="12">
        <v>0</v>
      </c>
      <c r="AM147" s="12">
        <v>5</v>
      </c>
      <c r="AN147" s="12">
        <v>0</v>
      </c>
      <c r="AO147" s="12">
        <v>1</v>
      </c>
      <c r="AP147" s="12">
        <v>0</v>
      </c>
      <c r="AQ147" s="12">
        <v>7</v>
      </c>
      <c r="AR147" s="12">
        <v>0</v>
      </c>
      <c r="AS147" s="12">
        <v>0</v>
      </c>
    </row>
    <row r="148" spans="1:45" ht="41.25" customHeight="1">
      <c r="A148" s="7"/>
      <c r="B148" s="7" t="str">
        <f t="shared" si="13"/>
        <v>PHB480BLM</v>
      </c>
      <c r="C148" s="8" t="s">
        <v>253</v>
      </c>
      <c r="D148" s="9" t="s">
        <v>223</v>
      </c>
      <c r="E148" s="8" t="s">
        <v>242</v>
      </c>
      <c r="F148" s="8" t="s">
        <v>40</v>
      </c>
      <c r="G148" s="8" t="s">
        <v>225</v>
      </c>
      <c r="H148" s="8" t="s">
        <v>244</v>
      </c>
      <c r="I148" s="8" t="s">
        <v>225</v>
      </c>
      <c r="J148" s="8" t="s">
        <v>227</v>
      </c>
      <c r="K148" s="8" t="s">
        <v>228</v>
      </c>
      <c r="L148" s="8" t="s">
        <v>228</v>
      </c>
      <c r="M148" s="8" t="s">
        <v>47</v>
      </c>
      <c r="N148" s="10">
        <f t="shared" si="14"/>
        <v>26</v>
      </c>
      <c r="O148" s="8">
        <v>329</v>
      </c>
      <c r="P148" s="11">
        <v>86.362499999999997</v>
      </c>
      <c r="Q148" s="11">
        <f t="shared" si="15"/>
        <v>43.181249999999999</v>
      </c>
      <c r="R148" s="15">
        <f>Q148*N148</f>
        <v>1122.7124999999999</v>
      </c>
      <c r="S148" s="12">
        <v>4</v>
      </c>
      <c r="T148" s="12">
        <v>0</v>
      </c>
      <c r="U148" s="12">
        <v>8</v>
      </c>
      <c r="V148" s="12">
        <v>0</v>
      </c>
      <c r="W148" s="12">
        <v>3</v>
      </c>
      <c r="X148" s="12">
        <v>0</v>
      </c>
      <c r="Y148" s="12">
        <v>0</v>
      </c>
      <c r="Z148" s="12">
        <v>0</v>
      </c>
      <c r="AA148" s="12">
        <v>0</v>
      </c>
      <c r="AB148" s="12">
        <v>0</v>
      </c>
      <c r="AC148" s="12">
        <v>0</v>
      </c>
      <c r="AD148" s="12">
        <v>0</v>
      </c>
      <c r="AE148" s="12">
        <v>0</v>
      </c>
      <c r="AF148" s="12">
        <v>0</v>
      </c>
      <c r="AG148" s="12">
        <v>0</v>
      </c>
      <c r="AH148" s="12">
        <v>0</v>
      </c>
      <c r="AI148" s="12">
        <v>0</v>
      </c>
      <c r="AJ148" s="12">
        <v>0</v>
      </c>
      <c r="AK148" s="12">
        <v>0</v>
      </c>
      <c r="AL148" s="12">
        <v>0</v>
      </c>
      <c r="AM148" s="12">
        <v>3</v>
      </c>
      <c r="AN148" s="12">
        <v>0</v>
      </c>
      <c r="AO148" s="12">
        <v>1</v>
      </c>
      <c r="AP148" s="12">
        <v>0</v>
      </c>
      <c r="AQ148" s="12">
        <v>7</v>
      </c>
      <c r="AR148" s="12">
        <v>0</v>
      </c>
      <c r="AS148" s="12">
        <v>0</v>
      </c>
    </row>
    <row r="149" spans="1:45" ht="41.25" customHeight="1">
      <c r="A149" s="7"/>
      <c r="B149" s="7" t="str">
        <f t="shared" ref="B149:B170" si="16">C149&amp;D149</f>
        <v>GC574GNKM</v>
      </c>
      <c r="C149" s="8" t="s">
        <v>254</v>
      </c>
      <c r="D149" s="9" t="s">
        <v>223</v>
      </c>
      <c r="E149" s="8" t="s">
        <v>224</v>
      </c>
      <c r="F149" s="8">
        <v>574</v>
      </c>
      <c r="G149" s="8" t="s">
        <v>225</v>
      </c>
      <c r="H149" s="8" t="s">
        <v>226</v>
      </c>
      <c r="I149" s="8" t="s">
        <v>225</v>
      </c>
      <c r="J149" s="8" t="s">
        <v>227</v>
      </c>
      <c r="K149" s="8" t="s">
        <v>228</v>
      </c>
      <c r="L149" s="8" t="s">
        <v>228</v>
      </c>
      <c r="M149" s="8" t="s">
        <v>13</v>
      </c>
      <c r="N149" s="10">
        <f t="shared" si="14"/>
        <v>1</v>
      </c>
      <c r="O149" s="8">
        <v>349</v>
      </c>
      <c r="P149" s="11">
        <v>91.612499999999997</v>
      </c>
      <c r="Q149" s="11">
        <f t="shared" si="15"/>
        <v>45.806249999999999</v>
      </c>
      <c r="R149" s="15">
        <f>Q149*N149</f>
        <v>45.806249999999999</v>
      </c>
      <c r="S149" s="12">
        <v>0</v>
      </c>
      <c r="T149" s="12">
        <v>0</v>
      </c>
      <c r="U149" s="12">
        <v>0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v>0</v>
      </c>
      <c r="AB149" s="12">
        <v>0</v>
      </c>
      <c r="AC149" s="12">
        <v>0</v>
      </c>
      <c r="AD149" s="12">
        <v>0</v>
      </c>
      <c r="AE149" s="12">
        <v>1</v>
      </c>
      <c r="AF149" s="12">
        <v>0</v>
      </c>
      <c r="AG149" s="12">
        <v>0</v>
      </c>
      <c r="AH149" s="12">
        <v>0</v>
      </c>
      <c r="AI149" s="12">
        <v>0</v>
      </c>
      <c r="AJ149" s="12">
        <v>0</v>
      </c>
      <c r="AK149" s="12">
        <v>0</v>
      </c>
      <c r="AL149" s="12">
        <v>0</v>
      </c>
      <c r="AM149" s="12">
        <v>0</v>
      </c>
      <c r="AN149" s="12">
        <v>0</v>
      </c>
      <c r="AO149" s="12">
        <v>0</v>
      </c>
      <c r="AP149" s="12">
        <v>0</v>
      </c>
      <c r="AQ149" s="12">
        <v>0</v>
      </c>
      <c r="AR149" s="12">
        <v>0</v>
      </c>
      <c r="AS149" s="12">
        <v>0</v>
      </c>
    </row>
    <row r="150" spans="1:45" ht="41.25" customHeight="1">
      <c r="A150" s="7"/>
      <c r="B150" s="7" t="str">
        <f t="shared" si="16"/>
        <v>GC574RCCM</v>
      </c>
      <c r="C150" s="8" t="s">
        <v>255</v>
      </c>
      <c r="D150" s="9" t="s">
        <v>223</v>
      </c>
      <c r="E150" s="8" t="s">
        <v>256</v>
      </c>
      <c r="F150" s="8">
        <v>574</v>
      </c>
      <c r="G150" s="8" t="s">
        <v>225</v>
      </c>
      <c r="H150" s="8" t="s">
        <v>230</v>
      </c>
      <c r="I150" s="8" t="s">
        <v>225</v>
      </c>
      <c r="J150" s="8" t="s">
        <v>227</v>
      </c>
      <c r="K150" s="8" t="s">
        <v>228</v>
      </c>
      <c r="L150" s="8" t="s">
        <v>228</v>
      </c>
      <c r="M150" s="8" t="s">
        <v>47</v>
      </c>
      <c r="N150" s="10">
        <f t="shared" si="14"/>
        <v>109</v>
      </c>
      <c r="O150" s="8">
        <v>349</v>
      </c>
      <c r="P150" s="11">
        <v>91.612499999999997</v>
      </c>
      <c r="Q150" s="11">
        <f t="shared" si="15"/>
        <v>45.806249999999999</v>
      </c>
      <c r="R150" s="15">
        <f>Q150*N150</f>
        <v>4992.8812499999995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8</v>
      </c>
      <c r="Y150" s="12">
        <v>20</v>
      </c>
      <c r="Z150" s="12">
        <v>4</v>
      </c>
      <c r="AA150" s="12">
        <v>20</v>
      </c>
      <c r="AB150" s="12">
        <v>18</v>
      </c>
      <c r="AC150" s="12">
        <v>15</v>
      </c>
      <c r="AD150" s="12">
        <v>17</v>
      </c>
      <c r="AE150" s="12">
        <v>7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  <c r="AQ150" s="12">
        <v>0</v>
      </c>
      <c r="AR150" s="12">
        <v>0</v>
      </c>
      <c r="AS150" s="12">
        <v>0</v>
      </c>
    </row>
    <row r="151" spans="1:45" ht="41.25" customHeight="1">
      <c r="A151" s="7"/>
      <c r="B151" s="7" t="str">
        <f t="shared" si="16"/>
        <v>GC574RCBM</v>
      </c>
      <c r="C151" s="8" t="s">
        <v>257</v>
      </c>
      <c r="D151" s="9" t="s">
        <v>223</v>
      </c>
      <c r="E151" s="8" t="s">
        <v>258</v>
      </c>
      <c r="F151" s="8">
        <v>574</v>
      </c>
      <c r="G151" s="8" t="s">
        <v>225</v>
      </c>
      <c r="H151" s="8" t="s">
        <v>230</v>
      </c>
      <c r="I151" s="8" t="s">
        <v>225</v>
      </c>
      <c r="J151" s="8" t="s">
        <v>227</v>
      </c>
      <c r="K151" s="8" t="s">
        <v>228</v>
      </c>
      <c r="L151" s="8" t="s">
        <v>228</v>
      </c>
      <c r="M151" s="8" t="s">
        <v>47</v>
      </c>
      <c r="N151" s="10">
        <f t="shared" si="14"/>
        <v>121</v>
      </c>
      <c r="O151" s="8">
        <v>349</v>
      </c>
      <c r="P151" s="11">
        <v>91.612499999999997</v>
      </c>
      <c r="Q151" s="11">
        <f t="shared" si="15"/>
        <v>45.806249999999999</v>
      </c>
      <c r="R151" s="15">
        <f>Q151*N151</f>
        <v>5542.5562499999996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8</v>
      </c>
      <c r="Y151" s="12">
        <v>19</v>
      </c>
      <c r="Z151" s="12">
        <v>16</v>
      </c>
      <c r="AA151" s="12">
        <v>21</v>
      </c>
      <c r="AB151" s="12">
        <v>14</v>
      </c>
      <c r="AC151" s="12">
        <v>18</v>
      </c>
      <c r="AD151" s="12">
        <v>17</v>
      </c>
      <c r="AE151" s="12">
        <v>8</v>
      </c>
      <c r="AF151" s="12">
        <v>0</v>
      </c>
      <c r="AG151" s="12">
        <v>0</v>
      </c>
      <c r="AH151" s="12">
        <v>0</v>
      </c>
      <c r="AI151" s="12">
        <v>0</v>
      </c>
      <c r="AJ151" s="12">
        <v>0</v>
      </c>
      <c r="AK151" s="12">
        <v>0</v>
      </c>
      <c r="AL151" s="12">
        <v>0</v>
      </c>
      <c r="AM151" s="12">
        <v>0</v>
      </c>
      <c r="AN151" s="12">
        <v>0</v>
      </c>
      <c r="AO151" s="12">
        <v>0</v>
      </c>
      <c r="AP151" s="12">
        <v>0</v>
      </c>
      <c r="AQ151" s="12">
        <v>0</v>
      </c>
      <c r="AR151" s="12">
        <v>0</v>
      </c>
      <c r="AS151" s="12">
        <v>0</v>
      </c>
    </row>
    <row r="152" spans="1:45" ht="41.25" customHeight="1">
      <c r="A152" s="7"/>
      <c r="B152" s="7" t="str">
        <f t="shared" si="16"/>
        <v>GC574MSCM</v>
      </c>
      <c r="C152" s="8" t="s">
        <v>259</v>
      </c>
      <c r="D152" s="9" t="s">
        <v>223</v>
      </c>
      <c r="E152" s="8" t="s">
        <v>260</v>
      </c>
      <c r="F152" s="8">
        <v>574</v>
      </c>
      <c r="G152" s="8" t="s">
        <v>225</v>
      </c>
      <c r="H152" s="8" t="s">
        <v>230</v>
      </c>
      <c r="I152" s="8" t="s">
        <v>225</v>
      </c>
      <c r="J152" s="8" t="s">
        <v>227</v>
      </c>
      <c r="K152" s="8" t="s">
        <v>228</v>
      </c>
      <c r="L152" s="8" t="s">
        <v>228</v>
      </c>
      <c r="M152" s="8" t="s">
        <v>13</v>
      </c>
      <c r="N152" s="10">
        <f t="shared" si="14"/>
        <v>217</v>
      </c>
      <c r="O152" s="8">
        <v>349</v>
      </c>
      <c r="P152" s="11">
        <v>91.612499999999997</v>
      </c>
      <c r="Q152" s="11">
        <f t="shared" si="15"/>
        <v>45.806249999999999</v>
      </c>
      <c r="R152" s="15">
        <f>Q152*N152</f>
        <v>9939.9562499999993</v>
      </c>
      <c r="S152" s="12">
        <v>0</v>
      </c>
      <c r="T152" s="12">
        <v>0</v>
      </c>
      <c r="U152" s="12">
        <v>0</v>
      </c>
      <c r="V152" s="12">
        <v>0</v>
      </c>
      <c r="W152" s="12">
        <v>0</v>
      </c>
      <c r="X152" s="12">
        <v>27</v>
      </c>
      <c r="Y152" s="12">
        <v>27</v>
      </c>
      <c r="Z152" s="12">
        <v>30</v>
      </c>
      <c r="AA152" s="12">
        <v>26</v>
      </c>
      <c r="AB152" s="12">
        <v>29</v>
      </c>
      <c r="AC152" s="12">
        <v>31</v>
      </c>
      <c r="AD152" s="12">
        <v>30</v>
      </c>
      <c r="AE152" s="12">
        <v>17</v>
      </c>
      <c r="AF152" s="12">
        <v>0</v>
      </c>
      <c r="AG152" s="12">
        <v>0</v>
      </c>
      <c r="AH152" s="12">
        <v>0</v>
      </c>
      <c r="AI152" s="12">
        <v>0</v>
      </c>
      <c r="AJ152" s="12">
        <v>0</v>
      </c>
      <c r="AK152" s="12">
        <v>0</v>
      </c>
      <c r="AL152" s="12">
        <v>0</v>
      </c>
      <c r="AM152" s="12">
        <v>0</v>
      </c>
      <c r="AN152" s="12">
        <v>0</v>
      </c>
      <c r="AO152" s="12">
        <v>0</v>
      </c>
      <c r="AP152" s="12">
        <v>0</v>
      </c>
      <c r="AQ152" s="12">
        <v>0</v>
      </c>
      <c r="AR152" s="12">
        <v>0</v>
      </c>
      <c r="AS152" s="12">
        <v>0</v>
      </c>
    </row>
    <row r="153" spans="1:45" ht="41.25" customHeight="1">
      <c r="A153" s="7"/>
      <c r="B153" s="7" t="str">
        <f t="shared" si="16"/>
        <v>GC574MSDM</v>
      </c>
      <c r="C153" s="8" t="s">
        <v>261</v>
      </c>
      <c r="D153" s="9" t="s">
        <v>223</v>
      </c>
      <c r="E153" s="8" t="s">
        <v>262</v>
      </c>
      <c r="F153" s="8">
        <v>574</v>
      </c>
      <c r="G153" s="8" t="s">
        <v>225</v>
      </c>
      <c r="H153" s="8" t="s">
        <v>226</v>
      </c>
      <c r="I153" s="8" t="s">
        <v>225</v>
      </c>
      <c r="J153" s="8" t="s">
        <v>227</v>
      </c>
      <c r="K153" s="8" t="s">
        <v>228</v>
      </c>
      <c r="L153" s="8" t="s">
        <v>228</v>
      </c>
      <c r="M153" s="8" t="s">
        <v>13</v>
      </c>
      <c r="N153" s="10">
        <f t="shared" si="14"/>
        <v>232</v>
      </c>
      <c r="O153" s="8">
        <v>349</v>
      </c>
      <c r="P153" s="11">
        <v>91.612499999999997</v>
      </c>
      <c r="Q153" s="11">
        <f t="shared" si="15"/>
        <v>45.806249999999999</v>
      </c>
      <c r="R153" s="15">
        <f>Q153*N153</f>
        <v>10627.05</v>
      </c>
      <c r="S153" s="12">
        <v>0</v>
      </c>
      <c r="T153" s="12">
        <v>0</v>
      </c>
      <c r="U153" s="12">
        <v>0</v>
      </c>
      <c r="V153" s="12">
        <v>0</v>
      </c>
      <c r="W153" s="12">
        <v>0</v>
      </c>
      <c r="X153" s="12">
        <v>19</v>
      </c>
      <c r="Y153" s="12">
        <v>27</v>
      </c>
      <c r="Z153" s="12">
        <v>29</v>
      </c>
      <c r="AA153" s="12">
        <v>41</v>
      </c>
      <c r="AB153" s="12">
        <v>33</v>
      </c>
      <c r="AC153" s="12">
        <v>34</v>
      </c>
      <c r="AD153" s="12">
        <v>31</v>
      </c>
      <c r="AE153" s="12">
        <v>18</v>
      </c>
      <c r="AF153" s="12">
        <v>0</v>
      </c>
      <c r="AG153" s="12">
        <v>0</v>
      </c>
      <c r="AH153" s="12">
        <v>0</v>
      </c>
      <c r="AI153" s="12">
        <v>0</v>
      </c>
      <c r="AJ153" s="12">
        <v>0</v>
      </c>
      <c r="AK153" s="12">
        <v>0</v>
      </c>
      <c r="AL153" s="12">
        <v>0</v>
      </c>
      <c r="AM153" s="12">
        <v>0</v>
      </c>
      <c r="AN153" s="12">
        <v>0</v>
      </c>
      <c r="AO153" s="12">
        <v>0</v>
      </c>
      <c r="AP153" s="12">
        <v>0</v>
      </c>
      <c r="AQ153" s="12">
        <v>0</v>
      </c>
      <c r="AR153" s="12">
        <v>0</v>
      </c>
      <c r="AS153" s="12">
        <v>0</v>
      </c>
    </row>
    <row r="154" spans="1:45" ht="41.25" customHeight="1">
      <c r="A154" s="7"/>
      <c r="B154" s="7" t="str">
        <f t="shared" si="16"/>
        <v>NW574MSCM</v>
      </c>
      <c r="C154" s="8" t="s">
        <v>263</v>
      </c>
      <c r="D154" s="9" t="s">
        <v>223</v>
      </c>
      <c r="E154" s="8" t="s">
        <v>260</v>
      </c>
      <c r="F154" s="8">
        <v>574</v>
      </c>
      <c r="G154" s="8" t="s">
        <v>225</v>
      </c>
      <c r="H154" s="8" t="s">
        <v>240</v>
      </c>
      <c r="I154" s="8" t="s">
        <v>225</v>
      </c>
      <c r="J154" s="8" t="s">
        <v>227</v>
      </c>
      <c r="K154" s="8" t="s">
        <v>228</v>
      </c>
      <c r="L154" s="8" t="s">
        <v>228</v>
      </c>
      <c r="M154" s="8" t="s">
        <v>13</v>
      </c>
      <c r="N154" s="10">
        <f t="shared" si="14"/>
        <v>7</v>
      </c>
      <c r="O154" s="8">
        <v>299</v>
      </c>
      <c r="P154" s="11">
        <v>78.487499999999997</v>
      </c>
      <c r="Q154" s="11">
        <f t="shared" si="15"/>
        <v>39.243749999999999</v>
      </c>
      <c r="R154" s="15">
        <f>Q154*N154</f>
        <v>274.70625000000001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1</v>
      </c>
      <c r="AH154" s="12">
        <v>0</v>
      </c>
      <c r="AI154" s="12">
        <v>3</v>
      </c>
      <c r="AJ154" s="12">
        <v>0</v>
      </c>
      <c r="AK154" s="12">
        <v>3</v>
      </c>
      <c r="AL154" s="12">
        <v>0</v>
      </c>
      <c r="AM154" s="12">
        <v>0</v>
      </c>
      <c r="AN154" s="12">
        <v>0</v>
      </c>
      <c r="AO154" s="12">
        <v>0</v>
      </c>
      <c r="AP154" s="12">
        <v>0</v>
      </c>
      <c r="AQ154" s="12">
        <v>0</v>
      </c>
      <c r="AR154" s="12">
        <v>0</v>
      </c>
      <c r="AS154" s="12">
        <v>0</v>
      </c>
    </row>
    <row r="155" spans="1:45" ht="41.25" customHeight="1">
      <c r="A155" s="7"/>
      <c r="B155" s="7" t="str">
        <f t="shared" si="16"/>
        <v>NW574TWEM</v>
      </c>
      <c r="C155" s="8" t="s">
        <v>264</v>
      </c>
      <c r="D155" s="9" t="s">
        <v>223</v>
      </c>
      <c r="E155" s="8" t="s">
        <v>265</v>
      </c>
      <c r="F155" s="8">
        <v>574</v>
      </c>
      <c r="G155" s="8" t="s">
        <v>225</v>
      </c>
      <c r="H155" s="8" t="s">
        <v>240</v>
      </c>
      <c r="I155" s="8" t="s">
        <v>225</v>
      </c>
      <c r="J155" s="8" t="s">
        <v>227</v>
      </c>
      <c r="K155" s="8" t="s">
        <v>228</v>
      </c>
      <c r="L155" s="8" t="s">
        <v>228</v>
      </c>
      <c r="M155" s="8" t="s">
        <v>47</v>
      </c>
      <c r="N155" s="10">
        <f t="shared" si="14"/>
        <v>33</v>
      </c>
      <c r="O155" s="8">
        <v>299</v>
      </c>
      <c r="P155" s="11">
        <v>78.487499999999997</v>
      </c>
      <c r="Q155" s="11">
        <f t="shared" si="15"/>
        <v>39.243749999999999</v>
      </c>
      <c r="R155" s="15">
        <f>Q155*N155</f>
        <v>1295.04375</v>
      </c>
      <c r="S155" s="12">
        <v>0</v>
      </c>
      <c r="T155" s="12">
        <v>0</v>
      </c>
      <c r="U155" s="12">
        <v>0</v>
      </c>
      <c r="V155" s="12">
        <v>0</v>
      </c>
      <c r="W155" s="12">
        <v>2</v>
      </c>
      <c r="X155" s="12">
        <v>2</v>
      </c>
      <c r="Y155" s="12">
        <v>2</v>
      </c>
      <c r="Z155" s="12">
        <v>2</v>
      </c>
      <c r="AA155" s="12">
        <v>3</v>
      </c>
      <c r="AB155" s="12">
        <v>0</v>
      </c>
      <c r="AC155" s="12">
        <v>0</v>
      </c>
      <c r="AD155" s="12">
        <v>2</v>
      </c>
      <c r="AE155" s="12">
        <v>0</v>
      </c>
      <c r="AF155" s="12">
        <v>0</v>
      </c>
      <c r="AG155" s="12">
        <v>4</v>
      </c>
      <c r="AH155" s="12">
        <v>2</v>
      </c>
      <c r="AI155" s="12">
        <v>2</v>
      </c>
      <c r="AJ155" s="12">
        <v>4</v>
      </c>
      <c r="AK155" s="12">
        <v>8</v>
      </c>
      <c r="AL155" s="12">
        <v>0</v>
      </c>
      <c r="AM155" s="12">
        <v>0</v>
      </c>
      <c r="AN155" s="12">
        <v>0</v>
      </c>
      <c r="AO155" s="12">
        <v>0</v>
      </c>
      <c r="AP155" s="12">
        <v>0</v>
      </c>
      <c r="AQ155" s="12">
        <v>0</v>
      </c>
      <c r="AR155" s="12">
        <v>0</v>
      </c>
      <c r="AS155" s="12">
        <v>0</v>
      </c>
    </row>
    <row r="156" spans="1:45" ht="41.25" customHeight="1">
      <c r="A156" s="7"/>
      <c r="B156" s="7" t="str">
        <f t="shared" si="16"/>
        <v>PV574MSCM</v>
      </c>
      <c r="C156" s="8" t="s">
        <v>266</v>
      </c>
      <c r="D156" s="9" t="s">
        <v>223</v>
      </c>
      <c r="E156" s="8" t="s">
        <v>260</v>
      </c>
      <c r="F156" s="8">
        <v>574</v>
      </c>
      <c r="G156" s="8" t="s">
        <v>225</v>
      </c>
      <c r="H156" s="8" t="s">
        <v>244</v>
      </c>
      <c r="I156" s="8" t="s">
        <v>225</v>
      </c>
      <c r="J156" s="8" t="s">
        <v>227</v>
      </c>
      <c r="K156" s="8" t="s">
        <v>228</v>
      </c>
      <c r="L156" s="8" t="s">
        <v>228</v>
      </c>
      <c r="M156" s="8" t="s">
        <v>13</v>
      </c>
      <c r="N156" s="10">
        <f t="shared" si="14"/>
        <v>144</v>
      </c>
      <c r="O156" s="8">
        <v>329</v>
      </c>
      <c r="P156" s="11">
        <v>86.362499999999997</v>
      </c>
      <c r="Q156" s="11">
        <f t="shared" si="15"/>
        <v>43.181249999999999</v>
      </c>
      <c r="R156" s="15">
        <f>Q156*N156</f>
        <v>6218.0999999999995</v>
      </c>
      <c r="S156" s="12">
        <v>37</v>
      </c>
      <c r="T156" s="12">
        <v>0</v>
      </c>
      <c r="U156" s="12">
        <v>41</v>
      </c>
      <c r="V156" s="12">
        <v>0</v>
      </c>
      <c r="W156" s="12">
        <v>44</v>
      </c>
      <c r="X156" s="12">
        <v>0</v>
      </c>
      <c r="Y156" s="12">
        <v>0</v>
      </c>
      <c r="Z156" s="12">
        <v>0</v>
      </c>
      <c r="AA156" s="12">
        <v>0</v>
      </c>
      <c r="AB156" s="12">
        <v>0</v>
      </c>
      <c r="AC156" s="12">
        <v>0</v>
      </c>
      <c r="AD156" s="12">
        <v>0</v>
      </c>
      <c r="AE156" s="12">
        <v>0</v>
      </c>
      <c r="AF156" s="12">
        <v>0</v>
      </c>
      <c r="AG156" s="12">
        <v>0</v>
      </c>
      <c r="AH156" s="12">
        <v>0</v>
      </c>
      <c r="AI156" s="12">
        <v>0</v>
      </c>
      <c r="AJ156" s="12">
        <v>0</v>
      </c>
      <c r="AK156" s="12">
        <v>0</v>
      </c>
      <c r="AL156" s="12">
        <v>0</v>
      </c>
      <c r="AM156" s="12">
        <v>1</v>
      </c>
      <c r="AN156" s="12">
        <v>0</v>
      </c>
      <c r="AO156" s="12">
        <v>9</v>
      </c>
      <c r="AP156" s="12">
        <v>0</v>
      </c>
      <c r="AQ156" s="12">
        <v>12</v>
      </c>
      <c r="AR156" s="12">
        <v>0</v>
      </c>
      <c r="AS156" s="12">
        <v>0</v>
      </c>
    </row>
    <row r="157" spans="1:45" ht="41.25" customHeight="1">
      <c r="A157" s="7"/>
      <c r="B157" s="7" t="str">
        <f t="shared" si="16"/>
        <v>PV574MSDM</v>
      </c>
      <c r="C157" s="8" t="s">
        <v>267</v>
      </c>
      <c r="D157" s="9" t="s">
        <v>223</v>
      </c>
      <c r="E157" s="8" t="s">
        <v>262</v>
      </c>
      <c r="F157" s="8">
        <v>574</v>
      </c>
      <c r="G157" s="8" t="s">
        <v>225</v>
      </c>
      <c r="H157" s="8" t="s">
        <v>247</v>
      </c>
      <c r="I157" s="8" t="s">
        <v>225</v>
      </c>
      <c r="J157" s="8" t="s">
        <v>227</v>
      </c>
      <c r="K157" s="8" t="s">
        <v>228</v>
      </c>
      <c r="L157" s="8" t="s">
        <v>228</v>
      </c>
      <c r="M157" s="8" t="s">
        <v>13</v>
      </c>
      <c r="N157" s="10">
        <f t="shared" si="14"/>
        <v>337</v>
      </c>
      <c r="O157" s="8">
        <v>329</v>
      </c>
      <c r="P157" s="11">
        <v>86.362499999999997</v>
      </c>
      <c r="Q157" s="11">
        <f t="shared" si="15"/>
        <v>43.181249999999999</v>
      </c>
      <c r="R157" s="15">
        <f>Q157*N157</f>
        <v>14552.081249999999</v>
      </c>
      <c r="S157" s="12">
        <v>71</v>
      </c>
      <c r="T157" s="12">
        <v>0</v>
      </c>
      <c r="U157" s="12">
        <v>88</v>
      </c>
      <c r="V157" s="12">
        <v>0</v>
      </c>
      <c r="W157" s="12">
        <v>70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0</v>
      </c>
      <c r="AM157" s="12">
        <v>25</v>
      </c>
      <c r="AN157" s="12">
        <v>0</v>
      </c>
      <c r="AO157" s="12">
        <v>33</v>
      </c>
      <c r="AP157" s="12">
        <v>0</v>
      </c>
      <c r="AQ157" s="12">
        <v>50</v>
      </c>
      <c r="AR157" s="12">
        <v>0</v>
      </c>
      <c r="AS157" s="12">
        <v>0</v>
      </c>
    </row>
    <row r="158" spans="1:45" ht="41.25" customHeight="1">
      <c r="A158" s="7"/>
      <c r="B158" s="7" t="str">
        <f t="shared" si="16"/>
        <v>IZ530RAM</v>
      </c>
      <c r="C158" s="8" t="s">
        <v>268</v>
      </c>
      <c r="D158" s="9" t="s">
        <v>223</v>
      </c>
      <c r="E158" s="8" t="s">
        <v>242</v>
      </c>
      <c r="F158" s="8">
        <v>530</v>
      </c>
      <c r="G158" s="8" t="s">
        <v>225</v>
      </c>
      <c r="H158" s="8" t="s">
        <v>240</v>
      </c>
      <c r="I158" s="8" t="s">
        <v>225</v>
      </c>
      <c r="J158" s="8" t="s">
        <v>227</v>
      </c>
      <c r="K158" s="8" t="s">
        <v>228</v>
      </c>
      <c r="L158" s="8" t="s">
        <v>228</v>
      </c>
      <c r="M158" s="8" t="s">
        <v>13</v>
      </c>
      <c r="N158" s="10">
        <f t="shared" si="14"/>
        <v>2</v>
      </c>
      <c r="O158" s="8">
        <v>349</v>
      </c>
      <c r="P158" s="11">
        <v>91.612499999999997</v>
      </c>
      <c r="Q158" s="11">
        <f t="shared" si="15"/>
        <v>45.806249999999999</v>
      </c>
      <c r="R158" s="15">
        <f>Q158*N158</f>
        <v>91.612499999999997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2</v>
      </c>
      <c r="AB158" s="12">
        <v>0</v>
      </c>
      <c r="AC158" s="12">
        <v>0</v>
      </c>
      <c r="AD158" s="12">
        <v>0</v>
      </c>
      <c r="AE158" s="12">
        <v>0</v>
      </c>
      <c r="AF158" s="12">
        <v>0</v>
      </c>
      <c r="AG158" s="12">
        <v>0</v>
      </c>
      <c r="AH158" s="12">
        <v>0</v>
      </c>
      <c r="AI158" s="12">
        <v>0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0</v>
      </c>
      <c r="AP158" s="12">
        <v>0</v>
      </c>
      <c r="AQ158" s="12">
        <v>0</v>
      </c>
      <c r="AR158" s="12">
        <v>0</v>
      </c>
      <c r="AS158" s="12">
        <v>0</v>
      </c>
    </row>
    <row r="159" spans="1:45" ht="41.25" customHeight="1">
      <c r="A159" s="7"/>
      <c r="B159" s="7" t="str">
        <f t="shared" si="16"/>
        <v>GS327LCAM</v>
      </c>
      <c r="C159" s="8" t="s">
        <v>269</v>
      </c>
      <c r="D159" s="9" t="s">
        <v>223</v>
      </c>
      <c r="E159" s="8" t="s">
        <v>260</v>
      </c>
      <c r="F159" s="8">
        <v>327</v>
      </c>
      <c r="G159" s="8" t="s">
        <v>225</v>
      </c>
      <c r="H159" s="8" t="s">
        <v>226</v>
      </c>
      <c r="I159" s="8" t="s">
        <v>225</v>
      </c>
      <c r="J159" s="8" t="s">
        <v>227</v>
      </c>
      <c r="K159" s="8" t="s">
        <v>228</v>
      </c>
      <c r="L159" s="8" t="s">
        <v>228</v>
      </c>
      <c r="M159" s="8" t="s">
        <v>9</v>
      </c>
      <c r="N159" s="10">
        <f t="shared" si="14"/>
        <v>191</v>
      </c>
      <c r="O159" s="8">
        <v>369</v>
      </c>
      <c r="P159" s="11">
        <v>96.862499999999997</v>
      </c>
      <c r="Q159" s="11">
        <f t="shared" si="15"/>
        <v>48.431249999999999</v>
      </c>
      <c r="R159" s="15">
        <f>Q159*N159</f>
        <v>9250.3687499999996</v>
      </c>
      <c r="S159" s="12">
        <v>0</v>
      </c>
      <c r="T159" s="12">
        <v>0</v>
      </c>
      <c r="U159" s="12">
        <v>0</v>
      </c>
      <c r="V159" s="12">
        <v>0</v>
      </c>
      <c r="W159" s="12">
        <v>0</v>
      </c>
      <c r="X159" s="12">
        <v>12</v>
      </c>
      <c r="Y159" s="12">
        <v>19</v>
      </c>
      <c r="Z159" s="12">
        <v>17</v>
      </c>
      <c r="AA159" s="12">
        <v>40</v>
      </c>
      <c r="AB159" s="12">
        <v>26</v>
      </c>
      <c r="AC159" s="12">
        <v>35</v>
      </c>
      <c r="AD159" s="12">
        <v>23</v>
      </c>
      <c r="AE159" s="12">
        <v>19</v>
      </c>
      <c r="AF159" s="12">
        <v>0</v>
      </c>
      <c r="AG159" s="12">
        <v>0</v>
      </c>
      <c r="AH159" s="12">
        <v>0</v>
      </c>
      <c r="AI159" s="12">
        <v>0</v>
      </c>
      <c r="AJ159" s="12">
        <v>0</v>
      </c>
      <c r="AK159" s="12">
        <v>0</v>
      </c>
      <c r="AL159" s="12">
        <v>0</v>
      </c>
      <c r="AM159" s="12">
        <v>0</v>
      </c>
      <c r="AN159" s="12">
        <v>0</v>
      </c>
      <c r="AO159" s="12">
        <v>0</v>
      </c>
      <c r="AP159" s="12">
        <v>0</v>
      </c>
      <c r="AQ159" s="12">
        <v>0</v>
      </c>
      <c r="AR159" s="12">
        <v>0</v>
      </c>
      <c r="AS159" s="12">
        <v>0</v>
      </c>
    </row>
    <row r="160" spans="1:45" ht="41.25" customHeight="1">
      <c r="A160" s="7"/>
      <c r="B160" s="7" t="str">
        <f t="shared" si="16"/>
        <v>GS327LDM</v>
      </c>
      <c r="C160" s="8" t="s">
        <v>270</v>
      </c>
      <c r="D160" s="9" t="s">
        <v>223</v>
      </c>
      <c r="E160" s="8" t="s">
        <v>271</v>
      </c>
      <c r="F160" s="8">
        <v>327</v>
      </c>
      <c r="G160" s="8" t="s">
        <v>225</v>
      </c>
      <c r="H160" s="8" t="s">
        <v>230</v>
      </c>
      <c r="I160" s="8" t="s">
        <v>225</v>
      </c>
      <c r="J160" s="8" t="s">
        <v>227</v>
      </c>
      <c r="K160" s="8" t="s">
        <v>228</v>
      </c>
      <c r="L160" s="8" t="s">
        <v>228</v>
      </c>
      <c r="M160" s="8" t="s">
        <v>9</v>
      </c>
      <c r="N160" s="10">
        <f t="shared" si="14"/>
        <v>4</v>
      </c>
      <c r="O160" s="8">
        <v>369</v>
      </c>
      <c r="P160" s="11">
        <v>96.862499999999997</v>
      </c>
      <c r="Q160" s="11">
        <f t="shared" si="15"/>
        <v>48.431249999999999</v>
      </c>
      <c r="R160" s="15">
        <f>Q160*N160</f>
        <v>193.72499999999999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4</v>
      </c>
      <c r="Y160" s="12">
        <v>0</v>
      </c>
      <c r="Z160" s="12">
        <v>0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0</v>
      </c>
      <c r="AM160" s="12">
        <v>0</v>
      </c>
      <c r="AN160" s="12">
        <v>0</v>
      </c>
      <c r="AO160" s="12">
        <v>0</v>
      </c>
      <c r="AP160" s="12">
        <v>0</v>
      </c>
      <c r="AQ160" s="12">
        <v>0</v>
      </c>
      <c r="AR160" s="12">
        <v>0</v>
      </c>
      <c r="AS160" s="12">
        <v>0</v>
      </c>
    </row>
    <row r="161" spans="1:45" ht="41.25" customHeight="1">
      <c r="A161" s="7"/>
      <c r="B161" s="7" t="str">
        <f t="shared" si="16"/>
        <v>GS327LNM</v>
      </c>
      <c r="C161" s="8" t="s">
        <v>272</v>
      </c>
      <c r="D161" s="9" t="s">
        <v>223</v>
      </c>
      <c r="E161" s="8" t="s">
        <v>273</v>
      </c>
      <c r="F161" s="8">
        <v>327</v>
      </c>
      <c r="G161" s="8" t="s">
        <v>225</v>
      </c>
      <c r="H161" s="8" t="s">
        <v>226</v>
      </c>
      <c r="I161" s="8" t="s">
        <v>225</v>
      </c>
      <c r="J161" s="8" t="s">
        <v>227</v>
      </c>
      <c r="K161" s="8" t="s">
        <v>228</v>
      </c>
      <c r="L161" s="8" t="s">
        <v>228</v>
      </c>
      <c r="M161" s="8" t="s">
        <v>9</v>
      </c>
      <c r="N161" s="10">
        <f t="shared" si="14"/>
        <v>228</v>
      </c>
      <c r="O161" s="8">
        <v>369</v>
      </c>
      <c r="P161" s="11">
        <v>96.862499999999997</v>
      </c>
      <c r="Q161" s="11">
        <f t="shared" si="15"/>
        <v>48.431249999999999</v>
      </c>
      <c r="R161" s="15">
        <f>Q161*N161</f>
        <v>11042.324999999999</v>
      </c>
      <c r="S161" s="12">
        <v>0</v>
      </c>
      <c r="T161" s="12">
        <v>0</v>
      </c>
      <c r="U161" s="12">
        <v>0</v>
      </c>
      <c r="V161" s="12">
        <v>0</v>
      </c>
      <c r="W161" s="12">
        <v>0</v>
      </c>
      <c r="X161" s="12">
        <v>19</v>
      </c>
      <c r="Y161" s="12">
        <v>31</v>
      </c>
      <c r="Z161" s="12">
        <v>30</v>
      </c>
      <c r="AA161" s="12">
        <v>39</v>
      </c>
      <c r="AB161" s="12">
        <v>29</v>
      </c>
      <c r="AC161" s="12">
        <v>34</v>
      </c>
      <c r="AD161" s="12">
        <v>27</v>
      </c>
      <c r="AE161" s="12">
        <v>19</v>
      </c>
      <c r="AF161" s="12">
        <v>0</v>
      </c>
      <c r="AG161" s="12">
        <v>0</v>
      </c>
      <c r="AH161" s="12">
        <v>0</v>
      </c>
      <c r="AI161" s="12">
        <v>0</v>
      </c>
      <c r="AJ161" s="12">
        <v>0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0</v>
      </c>
      <c r="AQ161" s="12">
        <v>0</v>
      </c>
      <c r="AR161" s="12">
        <v>0</v>
      </c>
      <c r="AS161" s="12">
        <v>0</v>
      </c>
    </row>
    <row r="162" spans="1:45" ht="41.25" customHeight="1">
      <c r="A162" s="7"/>
      <c r="B162" s="7" t="str">
        <f t="shared" si="16"/>
        <v>GS327RKM</v>
      </c>
      <c r="C162" s="8" t="s">
        <v>274</v>
      </c>
      <c r="D162" s="9" t="s">
        <v>223</v>
      </c>
      <c r="E162" s="8" t="s">
        <v>275</v>
      </c>
      <c r="F162" s="8">
        <v>327</v>
      </c>
      <c r="G162" s="8" t="s">
        <v>225</v>
      </c>
      <c r="H162" s="8" t="s">
        <v>226</v>
      </c>
      <c r="I162" s="8" t="s">
        <v>225</v>
      </c>
      <c r="J162" s="8" t="s">
        <v>227</v>
      </c>
      <c r="K162" s="8" t="s">
        <v>228</v>
      </c>
      <c r="L162" s="8" t="s">
        <v>228</v>
      </c>
      <c r="M162" s="8" t="s">
        <v>9</v>
      </c>
      <c r="N162" s="10">
        <f t="shared" si="14"/>
        <v>239</v>
      </c>
      <c r="O162" s="8">
        <v>369</v>
      </c>
      <c r="P162" s="11">
        <v>96.862499999999997</v>
      </c>
      <c r="Q162" s="11">
        <f t="shared" si="15"/>
        <v>48.431249999999999</v>
      </c>
      <c r="R162" s="15">
        <f>Q162*N162</f>
        <v>11575.06875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18</v>
      </c>
      <c r="Y162" s="12">
        <v>29</v>
      </c>
      <c r="Z162" s="12">
        <v>29</v>
      </c>
      <c r="AA162" s="12">
        <v>40</v>
      </c>
      <c r="AB162" s="12">
        <v>31</v>
      </c>
      <c r="AC162" s="12">
        <v>34</v>
      </c>
      <c r="AD162" s="12">
        <v>32</v>
      </c>
      <c r="AE162" s="12">
        <v>26</v>
      </c>
      <c r="AF162" s="12">
        <v>0</v>
      </c>
      <c r="AG162" s="12">
        <v>0</v>
      </c>
      <c r="AH162" s="12">
        <v>0</v>
      </c>
      <c r="AI162" s="12">
        <v>0</v>
      </c>
      <c r="AJ162" s="12">
        <v>0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0</v>
      </c>
      <c r="AQ162" s="12">
        <v>0</v>
      </c>
      <c r="AR162" s="12">
        <v>0</v>
      </c>
      <c r="AS162" s="12">
        <v>0</v>
      </c>
    </row>
    <row r="163" spans="1:45" ht="41.25" customHeight="1">
      <c r="A163" s="7"/>
      <c r="B163" s="7" t="str">
        <f t="shared" si="16"/>
        <v>GS327RBM</v>
      </c>
      <c r="C163" s="8" t="s">
        <v>276</v>
      </c>
      <c r="D163" s="9" t="s">
        <v>223</v>
      </c>
      <c r="E163" s="8" t="s">
        <v>256</v>
      </c>
      <c r="F163" s="8">
        <v>327</v>
      </c>
      <c r="G163" s="8" t="s">
        <v>225</v>
      </c>
      <c r="H163" s="8" t="s">
        <v>230</v>
      </c>
      <c r="I163" s="8" t="s">
        <v>225</v>
      </c>
      <c r="J163" s="8" t="s">
        <v>227</v>
      </c>
      <c r="K163" s="8" t="s">
        <v>228</v>
      </c>
      <c r="L163" s="8" t="s">
        <v>228</v>
      </c>
      <c r="M163" s="8" t="s">
        <v>9</v>
      </c>
      <c r="N163" s="10">
        <f t="shared" si="14"/>
        <v>21</v>
      </c>
      <c r="O163" s="8">
        <v>369</v>
      </c>
      <c r="P163" s="11">
        <v>96.862499999999997</v>
      </c>
      <c r="Q163" s="11">
        <f t="shared" si="15"/>
        <v>48.431249999999999</v>
      </c>
      <c r="R163" s="15">
        <f>Q163*N163</f>
        <v>1017.05625</v>
      </c>
      <c r="S163" s="12">
        <v>0</v>
      </c>
      <c r="T163" s="12">
        <v>0</v>
      </c>
      <c r="U163" s="12">
        <v>0</v>
      </c>
      <c r="V163" s="12">
        <v>0</v>
      </c>
      <c r="W163" s="12">
        <v>0</v>
      </c>
      <c r="X163" s="12">
        <v>0</v>
      </c>
      <c r="Y163" s="12">
        <v>3</v>
      </c>
      <c r="Z163" s="12">
        <v>6</v>
      </c>
      <c r="AA163" s="12">
        <v>0</v>
      </c>
      <c r="AB163" s="12">
        <v>6</v>
      </c>
      <c r="AC163" s="12">
        <v>0</v>
      </c>
      <c r="AD163" s="12">
        <v>6</v>
      </c>
      <c r="AE163" s="12">
        <v>0</v>
      </c>
      <c r="AF163" s="12">
        <v>0</v>
      </c>
      <c r="AG163" s="12">
        <v>0</v>
      </c>
      <c r="AH163" s="12">
        <v>0</v>
      </c>
      <c r="AI163" s="12">
        <v>0</v>
      </c>
      <c r="AJ163" s="12">
        <v>0</v>
      </c>
      <c r="AK163" s="12">
        <v>0</v>
      </c>
      <c r="AL163" s="12">
        <v>0</v>
      </c>
      <c r="AM163" s="12">
        <v>0</v>
      </c>
      <c r="AN163" s="12">
        <v>0</v>
      </c>
      <c r="AO163" s="12">
        <v>0</v>
      </c>
      <c r="AP163" s="12">
        <v>0</v>
      </c>
      <c r="AQ163" s="12">
        <v>0</v>
      </c>
      <c r="AR163" s="12">
        <v>0</v>
      </c>
      <c r="AS163" s="12">
        <v>0</v>
      </c>
    </row>
    <row r="164" spans="1:45" ht="41.25" customHeight="1">
      <c r="A164" s="7"/>
      <c r="B164" s="7" t="str">
        <f t="shared" si="16"/>
        <v>GS327RFM</v>
      </c>
      <c r="C164" s="8" t="s">
        <v>277</v>
      </c>
      <c r="D164" s="9" t="s">
        <v>223</v>
      </c>
      <c r="E164" s="8" t="s">
        <v>258</v>
      </c>
      <c r="F164" s="8">
        <v>327</v>
      </c>
      <c r="G164" s="8" t="s">
        <v>225</v>
      </c>
      <c r="H164" s="8" t="s">
        <v>230</v>
      </c>
      <c r="I164" s="8" t="s">
        <v>225</v>
      </c>
      <c r="J164" s="8" t="s">
        <v>227</v>
      </c>
      <c r="K164" s="8" t="s">
        <v>228</v>
      </c>
      <c r="L164" s="8" t="s">
        <v>228</v>
      </c>
      <c r="M164" s="8" t="s">
        <v>9</v>
      </c>
      <c r="N164" s="10">
        <f t="shared" si="14"/>
        <v>6</v>
      </c>
      <c r="O164" s="8">
        <v>369</v>
      </c>
      <c r="P164" s="11">
        <v>96.862499999999997</v>
      </c>
      <c r="Q164" s="11">
        <f t="shared" si="15"/>
        <v>48.431249999999999</v>
      </c>
      <c r="R164" s="15">
        <f>Q164*N164</f>
        <v>290.58749999999998</v>
      </c>
      <c r="S164" s="12">
        <v>0</v>
      </c>
      <c r="T164" s="12">
        <v>0</v>
      </c>
      <c r="U164" s="12">
        <v>0</v>
      </c>
      <c r="V164" s="12">
        <v>0</v>
      </c>
      <c r="W164" s="12">
        <v>0</v>
      </c>
      <c r="X164" s="12">
        <v>0</v>
      </c>
      <c r="Y164" s="12">
        <v>2</v>
      </c>
      <c r="Z164" s="12">
        <v>2</v>
      </c>
      <c r="AA164" s="12">
        <v>0</v>
      </c>
      <c r="AB164" s="12">
        <v>1</v>
      </c>
      <c r="AC164" s="12">
        <v>0</v>
      </c>
      <c r="AD164" s="12">
        <v>1</v>
      </c>
      <c r="AE164" s="12">
        <v>0</v>
      </c>
      <c r="AF164" s="12">
        <v>0</v>
      </c>
      <c r="AG164" s="12">
        <v>0</v>
      </c>
      <c r="AH164" s="12">
        <v>0</v>
      </c>
      <c r="AI164" s="12">
        <v>0</v>
      </c>
      <c r="AJ164" s="12">
        <v>0</v>
      </c>
      <c r="AK164" s="12">
        <v>0</v>
      </c>
      <c r="AL164" s="12">
        <v>0</v>
      </c>
      <c r="AM164" s="12">
        <v>0</v>
      </c>
      <c r="AN164" s="12">
        <v>0</v>
      </c>
      <c r="AO164" s="12">
        <v>0</v>
      </c>
      <c r="AP164" s="12">
        <v>0</v>
      </c>
      <c r="AQ164" s="12">
        <v>0</v>
      </c>
      <c r="AR164" s="12">
        <v>0</v>
      </c>
      <c r="AS164" s="12">
        <v>0</v>
      </c>
    </row>
    <row r="165" spans="1:45" ht="41.25" customHeight="1">
      <c r="A165" s="7"/>
      <c r="B165" s="7" t="str">
        <f t="shared" si="16"/>
        <v>GS327SKM</v>
      </c>
      <c r="C165" s="8" t="s">
        <v>278</v>
      </c>
      <c r="D165" s="9" t="s">
        <v>223</v>
      </c>
      <c r="E165" s="8" t="s">
        <v>279</v>
      </c>
      <c r="F165" s="8">
        <v>327</v>
      </c>
      <c r="G165" s="8" t="s">
        <v>225</v>
      </c>
      <c r="H165" s="8" t="s">
        <v>226</v>
      </c>
      <c r="I165" s="8" t="s">
        <v>225</v>
      </c>
      <c r="J165" s="8" t="s">
        <v>227</v>
      </c>
      <c r="K165" s="8" t="s">
        <v>228</v>
      </c>
      <c r="L165" s="8" t="s">
        <v>228</v>
      </c>
      <c r="M165" s="8" t="s">
        <v>9</v>
      </c>
      <c r="N165" s="10">
        <f t="shared" si="14"/>
        <v>282</v>
      </c>
      <c r="O165" s="8">
        <v>369</v>
      </c>
      <c r="P165" s="11">
        <v>96.862499999999997</v>
      </c>
      <c r="Q165" s="11">
        <f t="shared" si="15"/>
        <v>48.431249999999999</v>
      </c>
      <c r="R165" s="15">
        <f>Q165*N165</f>
        <v>13657.612499999999</v>
      </c>
      <c r="S165" s="12">
        <v>0</v>
      </c>
      <c r="T165" s="12">
        <v>0</v>
      </c>
      <c r="U165" s="12">
        <v>0</v>
      </c>
      <c r="V165" s="12">
        <v>0</v>
      </c>
      <c r="W165" s="12">
        <v>0</v>
      </c>
      <c r="X165" s="12">
        <v>11</v>
      </c>
      <c r="Y165" s="12">
        <v>37</v>
      </c>
      <c r="Z165" s="12">
        <v>41</v>
      </c>
      <c r="AA165" s="12">
        <v>47</v>
      </c>
      <c r="AB165" s="12">
        <v>45</v>
      </c>
      <c r="AC165" s="12">
        <v>35</v>
      </c>
      <c r="AD165" s="12">
        <v>34</v>
      </c>
      <c r="AE165" s="12">
        <v>32</v>
      </c>
      <c r="AF165" s="12">
        <v>0</v>
      </c>
      <c r="AG165" s="12">
        <v>0</v>
      </c>
      <c r="AH165" s="12">
        <v>0</v>
      </c>
      <c r="AI165" s="12">
        <v>0</v>
      </c>
      <c r="AJ165" s="12">
        <v>0</v>
      </c>
      <c r="AK165" s="12">
        <v>0</v>
      </c>
      <c r="AL165" s="12">
        <v>0</v>
      </c>
      <c r="AM165" s="12">
        <v>0</v>
      </c>
      <c r="AN165" s="12">
        <v>0</v>
      </c>
      <c r="AO165" s="12">
        <v>0</v>
      </c>
      <c r="AP165" s="12">
        <v>0</v>
      </c>
      <c r="AQ165" s="12">
        <v>0</v>
      </c>
      <c r="AR165" s="12">
        <v>0</v>
      </c>
      <c r="AS165" s="12">
        <v>0</v>
      </c>
    </row>
    <row r="166" spans="1:45" ht="41.25" customHeight="1">
      <c r="A166" s="7"/>
      <c r="B166" s="7" t="str">
        <f t="shared" si="16"/>
        <v>GS327FMM</v>
      </c>
      <c r="C166" s="8" t="s">
        <v>280</v>
      </c>
      <c r="D166" s="9" t="s">
        <v>223</v>
      </c>
      <c r="E166" s="8" t="s">
        <v>281</v>
      </c>
      <c r="F166" s="8">
        <v>327</v>
      </c>
      <c r="G166" s="8" t="s">
        <v>225</v>
      </c>
      <c r="H166" s="8" t="s">
        <v>226</v>
      </c>
      <c r="I166" s="8" t="s">
        <v>225</v>
      </c>
      <c r="J166" s="8" t="s">
        <v>227</v>
      </c>
      <c r="K166" s="8" t="s">
        <v>228</v>
      </c>
      <c r="L166" s="8" t="s">
        <v>228</v>
      </c>
      <c r="M166" s="8" t="s">
        <v>9</v>
      </c>
      <c r="N166" s="10">
        <f t="shared" si="14"/>
        <v>101</v>
      </c>
      <c r="O166" s="8">
        <v>369</v>
      </c>
      <c r="P166" s="11">
        <v>96.862499999999997</v>
      </c>
      <c r="Q166" s="11">
        <f t="shared" si="15"/>
        <v>48.431249999999999</v>
      </c>
      <c r="R166" s="15">
        <f>Q166*N166</f>
        <v>4891.5562499999996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22</v>
      </c>
      <c r="Z166" s="12">
        <v>23</v>
      </c>
      <c r="AA166" s="12">
        <v>9</v>
      </c>
      <c r="AB166" s="12">
        <v>21</v>
      </c>
      <c r="AC166" s="12">
        <v>7</v>
      </c>
      <c r="AD166" s="12">
        <v>11</v>
      </c>
      <c r="AE166" s="12">
        <v>8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0</v>
      </c>
      <c r="AL166" s="12">
        <v>0</v>
      </c>
      <c r="AM166" s="12">
        <v>0</v>
      </c>
      <c r="AN166" s="12">
        <v>0</v>
      </c>
      <c r="AO166" s="12">
        <v>0</v>
      </c>
      <c r="AP166" s="12">
        <v>0</v>
      </c>
      <c r="AQ166" s="12">
        <v>0</v>
      </c>
      <c r="AR166" s="12">
        <v>0</v>
      </c>
      <c r="AS166" s="12">
        <v>0</v>
      </c>
    </row>
    <row r="167" spans="1:45" ht="41.25" customHeight="1">
      <c r="A167" s="7"/>
      <c r="B167" s="7" t="str">
        <f t="shared" si="16"/>
        <v>GS327FGM</v>
      </c>
      <c r="C167" s="8" t="s">
        <v>282</v>
      </c>
      <c r="D167" s="9" t="s">
        <v>223</v>
      </c>
      <c r="E167" s="8" t="s">
        <v>265</v>
      </c>
      <c r="F167" s="8">
        <v>327</v>
      </c>
      <c r="G167" s="8" t="s">
        <v>225</v>
      </c>
      <c r="H167" s="8" t="s">
        <v>230</v>
      </c>
      <c r="I167" s="8" t="s">
        <v>225</v>
      </c>
      <c r="J167" s="8" t="s">
        <v>227</v>
      </c>
      <c r="K167" s="8" t="s">
        <v>228</v>
      </c>
      <c r="L167" s="8" t="s">
        <v>228</v>
      </c>
      <c r="M167" s="8" t="s">
        <v>9</v>
      </c>
      <c r="N167" s="10">
        <f t="shared" si="14"/>
        <v>9</v>
      </c>
      <c r="O167" s="8">
        <v>369</v>
      </c>
      <c r="P167" s="11">
        <v>96.862499999999997</v>
      </c>
      <c r="Q167" s="11">
        <f t="shared" si="15"/>
        <v>48.431249999999999</v>
      </c>
      <c r="R167" s="15">
        <f>Q167*N167</f>
        <v>435.88124999999997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6</v>
      </c>
      <c r="Y167" s="12">
        <v>0</v>
      </c>
      <c r="Z167" s="12">
        <v>2</v>
      </c>
      <c r="AA167" s="12">
        <v>1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</row>
    <row r="168" spans="1:45" ht="41.25" customHeight="1">
      <c r="A168" s="7"/>
      <c r="B168" s="7" t="str">
        <f t="shared" si="16"/>
        <v>GS327FHM</v>
      </c>
      <c r="C168" s="8" t="s">
        <v>283</v>
      </c>
      <c r="D168" s="9" t="s">
        <v>223</v>
      </c>
      <c r="E168" s="8" t="s">
        <v>284</v>
      </c>
      <c r="F168" s="8">
        <v>327</v>
      </c>
      <c r="G168" s="8" t="s">
        <v>225</v>
      </c>
      <c r="H168" s="8" t="s">
        <v>230</v>
      </c>
      <c r="I168" s="8" t="s">
        <v>225</v>
      </c>
      <c r="J168" s="8" t="s">
        <v>227</v>
      </c>
      <c r="K168" s="8" t="s">
        <v>228</v>
      </c>
      <c r="L168" s="8" t="s">
        <v>228</v>
      </c>
      <c r="M168" s="8" t="s">
        <v>9</v>
      </c>
      <c r="N168" s="10">
        <f t="shared" si="14"/>
        <v>32</v>
      </c>
      <c r="O168" s="8">
        <v>369</v>
      </c>
      <c r="P168" s="11">
        <v>96.862499999999997</v>
      </c>
      <c r="Q168" s="11">
        <f t="shared" si="15"/>
        <v>48.431249999999999</v>
      </c>
      <c r="R168" s="15">
        <f>Q168*N168</f>
        <v>1549.8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1</v>
      </c>
      <c r="Y168" s="12">
        <v>8</v>
      </c>
      <c r="Z168" s="12">
        <v>1</v>
      </c>
      <c r="AA168" s="12">
        <v>1</v>
      </c>
      <c r="AB168" s="12">
        <v>3</v>
      </c>
      <c r="AC168" s="12">
        <v>7</v>
      </c>
      <c r="AD168" s="12">
        <v>4</v>
      </c>
      <c r="AE168" s="12">
        <v>7</v>
      </c>
      <c r="AF168" s="12">
        <v>0</v>
      </c>
      <c r="AG168" s="12">
        <v>0</v>
      </c>
      <c r="AH168" s="12">
        <v>0</v>
      </c>
      <c r="AI168" s="12">
        <v>0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0</v>
      </c>
      <c r="AQ168" s="12">
        <v>0</v>
      </c>
      <c r="AR168" s="12">
        <v>0</v>
      </c>
      <c r="AS168" s="12">
        <v>0</v>
      </c>
    </row>
    <row r="169" spans="1:45" ht="41.25" customHeight="1">
      <c r="A169" s="7"/>
      <c r="B169" s="7" t="str">
        <f t="shared" si="16"/>
        <v>NW327LCM</v>
      </c>
      <c r="C169" s="8" t="s">
        <v>285</v>
      </c>
      <c r="D169" s="9" t="s">
        <v>223</v>
      </c>
      <c r="E169" s="8" t="s">
        <v>262</v>
      </c>
      <c r="F169" s="8">
        <v>327</v>
      </c>
      <c r="G169" s="8" t="s">
        <v>225</v>
      </c>
      <c r="H169" s="8" t="s">
        <v>240</v>
      </c>
      <c r="I169" s="8" t="s">
        <v>225</v>
      </c>
      <c r="J169" s="8" t="s">
        <v>227</v>
      </c>
      <c r="K169" s="8" t="s">
        <v>228</v>
      </c>
      <c r="L169" s="8" t="s">
        <v>228</v>
      </c>
      <c r="M169" s="8" t="s">
        <v>13</v>
      </c>
      <c r="N169" s="10">
        <f t="shared" si="14"/>
        <v>12</v>
      </c>
      <c r="O169" s="8">
        <v>329</v>
      </c>
      <c r="P169" s="11">
        <v>86.362499999999997</v>
      </c>
      <c r="Q169" s="11">
        <f t="shared" si="15"/>
        <v>43.181249999999999</v>
      </c>
      <c r="R169" s="15">
        <f>Q169*N169</f>
        <v>518.17499999999995</v>
      </c>
      <c r="S169" s="12">
        <v>0</v>
      </c>
      <c r="T169" s="12">
        <v>0</v>
      </c>
      <c r="U169" s="12">
        <v>0</v>
      </c>
      <c r="V169" s="12">
        <v>0</v>
      </c>
      <c r="W169" s="12">
        <v>0</v>
      </c>
      <c r="X169" s="12">
        <v>0</v>
      </c>
      <c r="Y169" s="12">
        <v>0</v>
      </c>
      <c r="Z169" s="12">
        <v>0</v>
      </c>
      <c r="AA169" s="12">
        <v>0</v>
      </c>
      <c r="AB169" s="12">
        <v>2</v>
      </c>
      <c r="AC169" s="12">
        <v>0</v>
      </c>
      <c r="AD169" s="12">
        <v>2</v>
      </c>
      <c r="AE169" s="12">
        <v>0</v>
      </c>
      <c r="AF169" s="12">
        <v>0</v>
      </c>
      <c r="AG169" s="12">
        <v>0</v>
      </c>
      <c r="AH169" s="12">
        <v>0</v>
      </c>
      <c r="AI169" s="12">
        <v>0</v>
      </c>
      <c r="AJ169" s="12">
        <v>2</v>
      </c>
      <c r="AK169" s="12">
        <v>6</v>
      </c>
      <c r="AL169" s="12">
        <v>0</v>
      </c>
      <c r="AM169" s="12">
        <v>0</v>
      </c>
      <c r="AN169" s="12">
        <v>0</v>
      </c>
      <c r="AO169" s="12">
        <v>0</v>
      </c>
      <c r="AP169" s="12">
        <v>0</v>
      </c>
      <c r="AQ169" s="12">
        <v>0</v>
      </c>
      <c r="AR169" s="12">
        <v>0</v>
      </c>
      <c r="AS169" s="12">
        <v>0</v>
      </c>
    </row>
    <row r="170" spans="1:45" ht="41.25" customHeight="1">
      <c r="A170" s="7"/>
      <c r="B170" s="7" t="str">
        <f t="shared" si="16"/>
        <v>NW327RKM</v>
      </c>
      <c r="C170" s="8" t="s">
        <v>286</v>
      </c>
      <c r="D170" s="9" t="s">
        <v>223</v>
      </c>
      <c r="E170" s="8" t="s">
        <v>275</v>
      </c>
      <c r="F170" s="8">
        <v>327</v>
      </c>
      <c r="G170" s="8" t="s">
        <v>225</v>
      </c>
      <c r="H170" s="8" t="s">
        <v>287</v>
      </c>
      <c r="I170" s="8" t="s">
        <v>225</v>
      </c>
      <c r="J170" s="8" t="s">
        <v>227</v>
      </c>
      <c r="K170" s="8" t="s">
        <v>228</v>
      </c>
      <c r="L170" s="8" t="s">
        <v>228</v>
      </c>
      <c r="M170" s="8" t="s">
        <v>13</v>
      </c>
      <c r="N170" s="10">
        <f t="shared" si="14"/>
        <v>19</v>
      </c>
      <c r="O170" s="8">
        <v>329</v>
      </c>
      <c r="P170" s="11">
        <v>86.362499999999997</v>
      </c>
      <c r="Q170" s="11">
        <f t="shared" si="15"/>
        <v>43.181249999999999</v>
      </c>
      <c r="R170" s="15">
        <f>Q170*N170</f>
        <v>820.44375000000002</v>
      </c>
      <c r="S170" s="12">
        <v>0</v>
      </c>
      <c r="T170" s="12">
        <v>0</v>
      </c>
      <c r="U170" s="12">
        <v>0</v>
      </c>
      <c r="V170" s="12">
        <v>0</v>
      </c>
      <c r="W170" s="12">
        <v>0</v>
      </c>
      <c r="X170" s="12">
        <v>1</v>
      </c>
      <c r="Y170" s="12">
        <v>0</v>
      </c>
      <c r="Z170" s="12">
        <v>1</v>
      </c>
      <c r="AA170" s="12">
        <v>5</v>
      </c>
      <c r="AB170" s="12">
        <v>0</v>
      </c>
      <c r="AC170" s="12">
        <v>4</v>
      </c>
      <c r="AD170" s="12">
        <v>0</v>
      </c>
      <c r="AE170" s="12">
        <v>0</v>
      </c>
      <c r="AF170" s="12">
        <v>0</v>
      </c>
      <c r="AG170" s="12">
        <v>4</v>
      </c>
      <c r="AH170" s="12">
        <v>1</v>
      </c>
      <c r="AI170" s="12">
        <v>3</v>
      </c>
      <c r="AJ170" s="12">
        <v>0</v>
      </c>
      <c r="AK170" s="12">
        <v>0</v>
      </c>
      <c r="AL170" s="12">
        <v>0</v>
      </c>
      <c r="AM170" s="12">
        <v>0</v>
      </c>
      <c r="AN170" s="12">
        <v>0</v>
      </c>
      <c r="AO170" s="12">
        <v>0</v>
      </c>
      <c r="AP170" s="12">
        <v>0</v>
      </c>
      <c r="AQ170" s="12">
        <v>0</v>
      </c>
      <c r="AR170" s="12">
        <v>0</v>
      </c>
      <c r="AS170" s="12">
        <v>0</v>
      </c>
    </row>
    <row r="171" spans="1:45" ht="41.25" customHeight="1">
      <c r="A171" s="7"/>
      <c r="B171" s="7" t="str">
        <f t="shared" ref="B171:B181" si="17">C171&amp;D171</f>
        <v>NW327FHM</v>
      </c>
      <c r="C171" s="8" t="s">
        <v>288</v>
      </c>
      <c r="D171" s="9" t="s">
        <v>223</v>
      </c>
      <c r="E171" s="8" t="s">
        <v>284</v>
      </c>
      <c r="F171" s="8">
        <v>327</v>
      </c>
      <c r="G171" s="8" t="s">
        <v>225</v>
      </c>
      <c r="H171" s="8" t="s">
        <v>240</v>
      </c>
      <c r="I171" s="8" t="s">
        <v>225</v>
      </c>
      <c r="J171" s="8" t="s">
        <v>227</v>
      </c>
      <c r="K171" s="8" t="s">
        <v>228</v>
      </c>
      <c r="L171" s="8" t="s">
        <v>228</v>
      </c>
      <c r="M171" s="8" t="s">
        <v>13</v>
      </c>
      <c r="N171" s="10">
        <f t="shared" si="14"/>
        <v>4</v>
      </c>
      <c r="O171" s="8">
        <v>329</v>
      </c>
      <c r="P171" s="11">
        <v>86.362499999999997</v>
      </c>
      <c r="Q171" s="11">
        <f t="shared" si="15"/>
        <v>43.181249999999999</v>
      </c>
      <c r="R171" s="15">
        <f>Q171*N171</f>
        <v>172.72499999999999</v>
      </c>
      <c r="S171" s="12">
        <v>0</v>
      </c>
      <c r="T171" s="12">
        <v>0</v>
      </c>
      <c r="U171" s="12">
        <v>0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12">
        <v>0</v>
      </c>
      <c r="AB171" s="12">
        <v>0</v>
      </c>
      <c r="AC171" s="12">
        <v>0</v>
      </c>
      <c r="AD171" s="12">
        <v>0</v>
      </c>
      <c r="AE171" s="12">
        <v>0</v>
      </c>
      <c r="AF171" s="12">
        <v>0</v>
      </c>
      <c r="AG171" s="12">
        <v>0</v>
      </c>
      <c r="AH171" s="12">
        <v>0</v>
      </c>
      <c r="AI171" s="12">
        <v>0</v>
      </c>
      <c r="AJ171" s="12">
        <v>0</v>
      </c>
      <c r="AK171" s="12">
        <v>4</v>
      </c>
      <c r="AL171" s="12">
        <v>0</v>
      </c>
      <c r="AM171" s="12">
        <v>0</v>
      </c>
      <c r="AN171" s="12">
        <v>0</v>
      </c>
      <c r="AO171" s="12">
        <v>0</v>
      </c>
      <c r="AP171" s="12">
        <v>0</v>
      </c>
      <c r="AQ171" s="12">
        <v>0</v>
      </c>
      <c r="AR171" s="12">
        <v>0</v>
      </c>
      <c r="AS171" s="12">
        <v>0</v>
      </c>
    </row>
    <row r="172" spans="1:45" ht="41.25" customHeight="1">
      <c r="A172" s="7"/>
      <c r="B172" s="7" t="str">
        <f t="shared" si="17"/>
        <v>PH327LCAM</v>
      </c>
      <c r="C172" s="8" t="s">
        <v>289</v>
      </c>
      <c r="D172" s="9" t="s">
        <v>223</v>
      </c>
      <c r="E172" s="8" t="s">
        <v>260</v>
      </c>
      <c r="F172" s="8">
        <v>327</v>
      </c>
      <c r="G172" s="8" t="s">
        <v>225</v>
      </c>
      <c r="H172" s="8" t="s">
        <v>247</v>
      </c>
      <c r="I172" s="8" t="s">
        <v>225</v>
      </c>
      <c r="J172" s="8" t="s">
        <v>227</v>
      </c>
      <c r="K172" s="8" t="s">
        <v>228</v>
      </c>
      <c r="L172" s="8" t="s">
        <v>228</v>
      </c>
      <c r="M172" s="8" t="s">
        <v>9</v>
      </c>
      <c r="N172" s="10">
        <f t="shared" si="14"/>
        <v>7</v>
      </c>
      <c r="O172" s="8">
        <v>349</v>
      </c>
      <c r="P172" s="11">
        <v>91.612499999999997</v>
      </c>
      <c r="Q172" s="11">
        <f t="shared" si="15"/>
        <v>45.806249999999999</v>
      </c>
      <c r="R172" s="15">
        <f>Q172*N172</f>
        <v>320.64375000000001</v>
      </c>
      <c r="S172" s="12">
        <v>0</v>
      </c>
      <c r="T172" s="12">
        <v>0</v>
      </c>
      <c r="U172" s="12">
        <v>1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>
        <v>0</v>
      </c>
      <c r="AC172" s="12">
        <v>0</v>
      </c>
      <c r="AD172" s="12">
        <v>0</v>
      </c>
      <c r="AE172" s="12">
        <v>0</v>
      </c>
      <c r="AF172" s="12">
        <v>0</v>
      </c>
      <c r="AG172" s="12">
        <v>0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1</v>
      </c>
      <c r="AN172" s="12">
        <v>0</v>
      </c>
      <c r="AO172" s="12">
        <v>2</v>
      </c>
      <c r="AP172" s="12">
        <v>0</v>
      </c>
      <c r="AQ172" s="12">
        <v>3</v>
      </c>
      <c r="AR172" s="12">
        <v>0</v>
      </c>
      <c r="AS172" s="12">
        <v>0</v>
      </c>
    </row>
    <row r="173" spans="1:45" ht="41.25" customHeight="1">
      <c r="A173" s="7"/>
      <c r="B173" s="7" t="str">
        <f t="shared" si="17"/>
        <v>PH327SKM</v>
      </c>
      <c r="C173" s="8" t="s">
        <v>290</v>
      </c>
      <c r="D173" s="9" t="s">
        <v>223</v>
      </c>
      <c r="E173" s="8" t="s">
        <v>279</v>
      </c>
      <c r="F173" s="8">
        <v>327</v>
      </c>
      <c r="G173" s="8" t="s">
        <v>225</v>
      </c>
      <c r="H173" s="8" t="s">
        <v>247</v>
      </c>
      <c r="I173" s="8" t="s">
        <v>225</v>
      </c>
      <c r="J173" s="8" t="s">
        <v>227</v>
      </c>
      <c r="K173" s="8" t="s">
        <v>228</v>
      </c>
      <c r="L173" s="8" t="s">
        <v>228</v>
      </c>
      <c r="M173" s="8" t="s">
        <v>9</v>
      </c>
      <c r="N173" s="10">
        <f t="shared" si="14"/>
        <v>52</v>
      </c>
      <c r="O173" s="8">
        <v>349</v>
      </c>
      <c r="P173" s="11">
        <v>91.612499999999997</v>
      </c>
      <c r="Q173" s="11">
        <f t="shared" si="15"/>
        <v>45.806249999999999</v>
      </c>
      <c r="R173" s="15">
        <f>Q173*N173</f>
        <v>2381.9249999999997</v>
      </c>
      <c r="S173" s="12">
        <v>9</v>
      </c>
      <c r="T173" s="12">
        <v>1</v>
      </c>
      <c r="U173" s="12">
        <v>7</v>
      </c>
      <c r="V173" s="12">
        <v>1</v>
      </c>
      <c r="W173" s="12">
        <v>13</v>
      </c>
      <c r="X173" s="12">
        <v>0</v>
      </c>
      <c r="Y173" s="12">
        <v>0</v>
      </c>
      <c r="Z173" s="12">
        <v>0</v>
      </c>
      <c r="AA173" s="12">
        <v>0</v>
      </c>
      <c r="AB173" s="12">
        <v>0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0</v>
      </c>
      <c r="AL173" s="12">
        <v>0</v>
      </c>
      <c r="AM173" s="12">
        <v>2</v>
      </c>
      <c r="AN173" s="12">
        <v>1</v>
      </c>
      <c r="AO173" s="12">
        <v>4</v>
      </c>
      <c r="AP173" s="12">
        <v>2</v>
      </c>
      <c r="AQ173" s="12">
        <v>8</v>
      </c>
      <c r="AR173" s="12">
        <v>4</v>
      </c>
      <c r="AS173" s="12">
        <v>0</v>
      </c>
    </row>
    <row r="174" spans="1:45" ht="41.25" customHeight="1">
      <c r="A174" s="7"/>
      <c r="B174" s="7" t="str">
        <f t="shared" si="17"/>
        <v>PH327SLM</v>
      </c>
      <c r="C174" s="8" t="s">
        <v>291</v>
      </c>
      <c r="D174" s="9" t="s">
        <v>223</v>
      </c>
      <c r="E174" s="8" t="s">
        <v>292</v>
      </c>
      <c r="F174" s="8">
        <v>327</v>
      </c>
      <c r="G174" s="8" t="s">
        <v>225</v>
      </c>
      <c r="H174" s="8" t="s">
        <v>244</v>
      </c>
      <c r="I174" s="8" t="s">
        <v>225</v>
      </c>
      <c r="J174" s="8" t="s">
        <v>227</v>
      </c>
      <c r="K174" s="8" t="s">
        <v>228</v>
      </c>
      <c r="L174" s="8" t="s">
        <v>228</v>
      </c>
      <c r="M174" s="8" t="s">
        <v>9</v>
      </c>
      <c r="N174" s="10">
        <f t="shared" si="14"/>
        <v>11</v>
      </c>
      <c r="O174" s="8">
        <v>349</v>
      </c>
      <c r="P174" s="11">
        <v>91.612499999999997</v>
      </c>
      <c r="Q174" s="11">
        <f t="shared" si="15"/>
        <v>45.806249999999999</v>
      </c>
      <c r="R174" s="15">
        <f>Q174*N174</f>
        <v>503.86874999999998</v>
      </c>
      <c r="S174" s="12">
        <v>0</v>
      </c>
      <c r="T174" s="12">
        <v>2</v>
      </c>
      <c r="U174" s="12">
        <v>0</v>
      </c>
      <c r="V174" s="12">
        <v>2</v>
      </c>
      <c r="W174" s="12">
        <v>1</v>
      </c>
      <c r="X174" s="12">
        <v>0</v>
      </c>
      <c r="Y174" s="12">
        <v>0</v>
      </c>
      <c r="Z174" s="12">
        <v>0</v>
      </c>
      <c r="AA174" s="12">
        <v>0</v>
      </c>
      <c r="AB174" s="12">
        <v>0</v>
      </c>
      <c r="AC174" s="12">
        <v>0</v>
      </c>
      <c r="AD174" s="12">
        <v>0</v>
      </c>
      <c r="AE174" s="12">
        <v>0</v>
      </c>
      <c r="AF174" s="12">
        <v>0</v>
      </c>
      <c r="AG174" s="12">
        <v>0</v>
      </c>
      <c r="AH174" s="12">
        <v>0</v>
      </c>
      <c r="AI174" s="12">
        <v>0</v>
      </c>
      <c r="AJ174" s="12">
        <v>0</v>
      </c>
      <c r="AK174" s="12">
        <v>0</v>
      </c>
      <c r="AL174" s="12">
        <v>0</v>
      </c>
      <c r="AM174" s="12">
        <v>0</v>
      </c>
      <c r="AN174" s="12">
        <v>1</v>
      </c>
      <c r="AO174" s="12">
        <v>1</v>
      </c>
      <c r="AP174" s="12">
        <v>0</v>
      </c>
      <c r="AQ174" s="12">
        <v>2</v>
      </c>
      <c r="AR174" s="12">
        <v>2</v>
      </c>
      <c r="AS174" s="12">
        <v>0</v>
      </c>
    </row>
    <row r="175" spans="1:45" ht="41.25" customHeight="1">
      <c r="A175" s="7"/>
      <c r="B175" s="7" t="str">
        <f t="shared" si="17"/>
        <v>PH327SMM</v>
      </c>
      <c r="C175" s="8" t="s">
        <v>293</v>
      </c>
      <c r="D175" s="9" t="s">
        <v>223</v>
      </c>
      <c r="E175" s="8" t="s">
        <v>294</v>
      </c>
      <c r="F175" s="8">
        <v>327</v>
      </c>
      <c r="G175" s="8" t="s">
        <v>225</v>
      </c>
      <c r="H175" s="8" t="s">
        <v>244</v>
      </c>
      <c r="I175" s="8" t="s">
        <v>225</v>
      </c>
      <c r="J175" s="8" t="s">
        <v>227</v>
      </c>
      <c r="K175" s="8" t="s">
        <v>228</v>
      </c>
      <c r="L175" s="8" t="s">
        <v>228</v>
      </c>
      <c r="M175" s="8" t="s">
        <v>9</v>
      </c>
      <c r="N175" s="10">
        <f t="shared" si="14"/>
        <v>3</v>
      </c>
      <c r="O175" s="8">
        <v>349</v>
      </c>
      <c r="P175" s="11">
        <v>91.612499999999997</v>
      </c>
      <c r="Q175" s="11">
        <f t="shared" si="15"/>
        <v>45.806249999999999</v>
      </c>
      <c r="R175" s="15">
        <f>Q175*N175</f>
        <v>137.41874999999999</v>
      </c>
      <c r="S175" s="12">
        <v>0</v>
      </c>
      <c r="T175" s="12">
        <v>1</v>
      </c>
      <c r="U175" s="12">
        <v>0</v>
      </c>
      <c r="V175" s="12">
        <v>1</v>
      </c>
      <c r="W175" s="12">
        <v>1</v>
      </c>
      <c r="X175" s="12">
        <v>0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12">
        <v>0</v>
      </c>
      <c r="AL175" s="12">
        <v>0</v>
      </c>
      <c r="AM175" s="12">
        <v>0</v>
      </c>
      <c r="AN175" s="12">
        <v>0</v>
      </c>
      <c r="AO175" s="12">
        <v>0</v>
      </c>
      <c r="AP175" s="12">
        <v>0</v>
      </c>
      <c r="AQ175" s="12">
        <v>0</v>
      </c>
      <c r="AR175" s="12">
        <v>0</v>
      </c>
      <c r="AS175" s="12">
        <v>0</v>
      </c>
    </row>
    <row r="176" spans="1:45" ht="41.25" customHeight="1">
      <c r="A176" s="7"/>
      <c r="B176" s="7" t="str">
        <f t="shared" si="17"/>
        <v>PH327RKM</v>
      </c>
      <c r="C176" s="8" t="s">
        <v>295</v>
      </c>
      <c r="D176" s="9" t="s">
        <v>223</v>
      </c>
      <c r="E176" s="8" t="s">
        <v>275</v>
      </c>
      <c r="F176" s="8">
        <v>327</v>
      </c>
      <c r="G176" s="8" t="s">
        <v>225</v>
      </c>
      <c r="H176" s="8" t="s">
        <v>247</v>
      </c>
      <c r="I176" s="8" t="s">
        <v>225</v>
      </c>
      <c r="J176" s="8" t="s">
        <v>227</v>
      </c>
      <c r="K176" s="8" t="s">
        <v>228</v>
      </c>
      <c r="L176" s="8" t="s">
        <v>228</v>
      </c>
      <c r="M176" s="8" t="s">
        <v>9</v>
      </c>
      <c r="N176" s="10">
        <f t="shared" si="14"/>
        <v>197</v>
      </c>
      <c r="O176" s="8">
        <v>349</v>
      </c>
      <c r="P176" s="11">
        <v>91.612499999999997</v>
      </c>
      <c r="Q176" s="11">
        <f t="shared" si="15"/>
        <v>45.806249999999999</v>
      </c>
      <c r="R176" s="15">
        <f>Q176*N176</f>
        <v>9023.8312499999993</v>
      </c>
      <c r="S176" s="12">
        <v>54</v>
      </c>
      <c r="T176" s="12">
        <v>1</v>
      </c>
      <c r="U176" s="12">
        <v>45</v>
      </c>
      <c r="V176" s="12">
        <v>1</v>
      </c>
      <c r="W176" s="12">
        <v>55</v>
      </c>
      <c r="X176" s="12">
        <v>0</v>
      </c>
      <c r="Y176" s="12">
        <v>0</v>
      </c>
      <c r="Z176" s="12">
        <v>0</v>
      </c>
      <c r="AA176" s="12">
        <v>0</v>
      </c>
      <c r="AB176" s="12">
        <v>0</v>
      </c>
      <c r="AC176" s="12">
        <v>0</v>
      </c>
      <c r="AD176" s="12">
        <v>0</v>
      </c>
      <c r="AE176" s="12">
        <v>0</v>
      </c>
      <c r="AF176" s="12">
        <v>0</v>
      </c>
      <c r="AG176" s="12">
        <v>0</v>
      </c>
      <c r="AH176" s="12">
        <v>0</v>
      </c>
      <c r="AI176" s="12">
        <v>0</v>
      </c>
      <c r="AJ176" s="12">
        <v>0</v>
      </c>
      <c r="AK176" s="12">
        <v>0</v>
      </c>
      <c r="AL176" s="12">
        <v>0</v>
      </c>
      <c r="AM176" s="12">
        <v>9</v>
      </c>
      <c r="AN176" s="12">
        <v>0</v>
      </c>
      <c r="AO176" s="12">
        <v>13</v>
      </c>
      <c r="AP176" s="12">
        <v>0</v>
      </c>
      <c r="AQ176" s="12">
        <v>19</v>
      </c>
      <c r="AR176" s="12">
        <v>0</v>
      </c>
      <c r="AS176" s="12">
        <v>0</v>
      </c>
    </row>
    <row r="177" spans="1:45" ht="41.25" customHeight="1">
      <c r="A177" s="7"/>
      <c r="B177" s="7" t="str">
        <f t="shared" si="17"/>
        <v>PH327LDM</v>
      </c>
      <c r="C177" s="8" t="s">
        <v>296</v>
      </c>
      <c r="D177" s="9" t="s">
        <v>223</v>
      </c>
      <c r="E177" s="8" t="s">
        <v>271</v>
      </c>
      <c r="F177" s="8">
        <v>327</v>
      </c>
      <c r="G177" s="8" t="s">
        <v>225</v>
      </c>
      <c r="H177" s="8" t="s">
        <v>244</v>
      </c>
      <c r="I177" s="8" t="s">
        <v>225</v>
      </c>
      <c r="J177" s="8" t="s">
        <v>227</v>
      </c>
      <c r="K177" s="8" t="s">
        <v>228</v>
      </c>
      <c r="L177" s="8" t="s">
        <v>228</v>
      </c>
      <c r="M177" s="8" t="s">
        <v>9</v>
      </c>
      <c r="N177" s="10">
        <f t="shared" si="14"/>
        <v>2</v>
      </c>
      <c r="O177" s="8">
        <v>349</v>
      </c>
      <c r="P177" s="11">
        <v>91.612499999999997</v>
      </c>
      <c r="Q177" s="11">
        <f t="shared" si="15"/>
        <v>45.806249999999999</v>
      </c>
      <c r="R177" s="15">
        <f>Q177*N177</f>
        <v>91.612499999999997</v>
      </c>
      <c r="S177" s="12">
        <v>0</v>
      </c>
      <c r="T177" s="12">
        <v>0</v>
      </c>
      <c r="U177" s="12">
        <v>1</v>
      </c>
      <c r="V177" s="12">
        <v>0</v>
      </c>
      <c r="W177" s="12">
        <v>1</v>
      </c>
      <c r="X177" s="12">
        <v>0</v>
      </c>
      <c r="Y177" s="12">
        <v>0</v>
      </c>
      <c r="Z177" s="12">
        <v>0</v>
      </c>
      <c r="AA177" s="12">
        <v>0</v>
      </c>
      <c r="AB177" s="12">
        <v>0</v>
      </c>
      <c r="AC177" s="12">
        <v>0</v>
      </c>
      <c r="AD177" s="12">
        <v>0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  <c r="AJ177" s="12">
        <v>0</v>
      </c>
      <c r="AK177" s="12">
        <v>0</v>
      </c>
      <c r="AL177" s="12">
        <v>0</v>
      </c>
      <c r="AM177" s="12">
        <v>0</v>
      </c>
      <c r="AN177" s="12">
        <v>0</v>
      </c>
      <c r="AO177" s="12">
        <v>0</v>
      </c>
      <c r="AP177" s="12">
        <v>0</v>
      </c>
      <c r="AQ177" s="12">
        <v>0</v>
      </c>
      <c r="AR177" s="12">
        <v>0</v>
      </c>
      <c r="AS177" s="12">
        <v>0</v>
      </c>
    </row>
    <row r="178" spans="1:45" ht="41.25" customHeight="1">
      <c r="A178" s="7"/>
      <c r="B178" s="7" t="str">
        <f t="shared" si="17"/>
        <v>PH327LNM</v>
      </c>
      <c r="C178" s="8" t="s">
        <v>297</v>
      </c>
      <c r="D178" s="9" t="s">
        <v>223</v>
      </c>
      <c r="E178" s="8" t="s">
        <v>273</v>
      </c>
      <c r="F178" s="8">
        <v>327</v>
      </c>
      <c r="G178" s="8" t="s">
        <v>225</v>
      </c>
      <c r="H178" s="8" t="s">
        <v>247</v>
      </c>
      <c r="I178" s="8" t="s">
        <v>225</v>
      </c>
      <c r="J178" s="8" t="s">
        <v>227</v>
      </c>
      <c r="K178" s="8" t="s">
        <v>228</v>
      </c>
      <c r="L178" s="8" t="s">
        <v>228</v>
      </c>
      <c r="M178" s="8" t="s">
        <v>9</v>
      </c>
      <c r="N178" s="10">
        <f t="shared" si="14"/>
        <v>324</v>
      </c>
      <c r="O178" s="8">
        <v>349</v>
      </c>
      <c r="P178" s="11">
        <v>91.612499999999997</v>
      </c>
      <c r="Q178" s="11">
        <f t="shared" si="15"/>
        <v>45.806249999999999</v>
      </c>
      <c r="R178" s="15">
        <f>Q178*N178</f>
        <v>14841.225</v>
      </c>
      <c r="S178" s="12">
        <v>68</v>
      </c>
      <c r="T178" s="12">
        <v>0</v>
      </c>
      <c r="U178" s="12">
        <v>67</v>
      </c>
      <c r="V178" s="12">
        <v>0</v>
      </c>
      <c r="W178" s="12">
        <v>58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31</v>
      </c>
      <c r="AN178" s="12">
        <v>0</v>
      </c>
      <c r="AO178" s="12">
        <v>45</v>
      </c>
      <c r="AP178" s="12">
        <v>0</v>
      </c>
      <c r="AQ178" s="12">
        <v>55</v>
      </c>
      <c r="AR178" s="12">
        <v>0</v>
      </c>
      <c r="AS178" s="12">
        <v>0</v>
      </c>
    </row>
    <row r="179" spans="1:45" ht="41.25" customHeight="1">
      <c r="A179" s="7"/>
      <c r="B179" s="7" t="str">
        <f t="shared" si="17"/>
        <v>PH237CFM</v>
      </c>
      <c r="C179" s="8" t="s">
        <v>298</v>
      </c>
      <c r="D179" s="9" t="s">
        <v>223</v>
      </c>
      <c r="E179" s="8" t="s">
        <v>299</v>
      </c>
      <c r="F179" s="8">
        <v>237</v>
      </c>
      <c r="G179" s="8" t="s">
        <v>225</v>
      </c>
      <c r="H179" s="8" t="s">
        <v>247</v>
      </c>
      <c r="I179" s="8" t="s">
        <v>225</v>
      </c>
      <c r="J179" s="8" t="s">
        <v>227</v>
      </c>
      <c r="K179" s="8" t="s">
        <v>228</v>
      </c>
      <c r="L179" s="8" t="s">
        <v>228</v>
      </c>
      <c r="M179" s="8" t="s">
        <v>9</v>
      </c>
      <c r="N179" s="10">
        <f t="shared" si="14"/>
        <v>2</v>
      </c>
      <c r="O179" s="8">
        <v>299</v>
      </c>
      <c r="P179" s="11">
        <v>78.487499999999997</v>
      </c>
      <c r="Q179" s="11">
        <f t="shared" si="15"/>
        <v>39.243749999999999</v>
      </c>
      <c r="R179" s="15">
        <f>Q179*N179</f>
        <v>78.487499999999997</v>
      </c>
      <c r="S179" s="12">
        <v>0</v>
      </c>
      <c r="T179" s="12">
        <v>1</v>
      </c>
      <c r="U179" s="12">
        <v>0</v>
      </c>
      <c r="V179" s="12">
        <v>0</v>
      </c>
      <c r="W179" s="12">
        <v>1</v>
      </c>
      <c r="X179" s="12">
        <v>0</v>
      </c>
      <c r="Y179" s="12">
        <v>0</v>
      </c>
      <c r="Z179" s="12">
        <v>0</v>
      </c>
      <c r="AA179" s="12">
        <v>0</v>
      </c>
      <c r="AB179" s="12">
        <v>0</v>
      </c>
      <c r="AC179" s="12">
        <v>0</v>
      </c>
      <c r="AD179" s="12">
        <v>0</v>
      </c>
      <c r="AE179" s="12">
        <v>0</v>
      </c>
      <c r="AF179" s="12">
        <v>0</v>
      </c>
      <c r="AG179" s="12">
        <v>0</v>
      </c>
      <c r="AH179" s="12">
        <v>0</v>
      </c>
      <c r="AI179" s="12">
        <v>0</v>
      </c>
      <c r="AJ179" s="12">
        <v>0</v>
      </c>
      <c r="AK179" s="12">
        <v>0</v>
      </c>
      <c r="AL179" s="12">
        <v>0</v>
      </c>
      <c r="AM179" s="12">
        <v>0</v>
      </c>
      <c r="AN179" s="12">
        <v>0</v>
      </c>
      <c r="AO179" s="12">
        <v>0</v>
      </c>
      <c r="AP179" s="12">
        <v>0</v>
      </c>
      <c r="AQ179" s="12">
        <v>0</v>
      </c>
      <c r="AR179" s="12">
        <v>0</v>
      </c>
      <c r="AS179" s="12">
        <v>0</v>
      </c>
    </row>
    <row r="180" spans="1:45" ht="41.25" customHeight="1">
      <c r="A180" s="7"/>
      <c r="B180" s="7" t="str">
        <f t="shared" si="17"/>
        <v>PH237DEMM</v>
      </c>
      <c r="C180" s="8" t="s">
        <v>300</v>
      </c>
      <c r="D180" s="9" t="s">
        <v>223</v>
      </c>
      <c r="E180" s="8" t="s">
        <v>265</v>
      </c>
      <c r="F180" s="8">
        <v>237</v>
      </c>
      <c r="G180" s="8" t="s">
        <v>225</v>
      </c>
      <c r="H180" s="8" t="s">
        <v>244</v>
      </c>
      <c r="I180" s="8" t="s">
        <v>225</v>
      </c>
      <c r="J180" s="8" t="s">
        <v>227</v>
      </c>
      <c r="K180" s="8" t="s">
        <v>228</v>
      </c>
      <c r="L180" s="8" t="s">
        <v>228</v>
      </c>
      <c r="M180" s="8" t="s">
        <v>13</v>
      </c>
      <c r="N180" s="10">
        <f t="shared" si="14"/>
        <v>6</v>
      </c>
      <c r="O180" s="8">
        <v>299</v>
      </c>
      <c r="P180" s="11">
        <v>78.487499999999997</v>
      </c>
      <c r="Q180" s="11">
        <f t="shared" si="15"/>
        <v>39.243749999999999</v>
      </c>
      <c r="R180" s="15">
        <f>Q180*N180</f>
        <v>235.46249999999998</v>
      </c>
      <c r="S180" s="12">
        <v>0</v>
      </c>
      <c r="T180" s="12">
        <v>2</v>
      </c>
      <c r="U180" s="12">
        <v>0</v>
      </c>
      <c r="V180" s="12">
        <v>0</v>
      </c>
      <c r="W180" s="12">
        <v>0</v>
      </c>
      <c r="X180" s="12">
        <v>0</v>
      </c>
      <c r="Y180" s="12">
        <v>0</v>
      </c>
      <c r="Z180" s="12">
        <v>0</v>
      </c>
      <c r="AA180" s="12">
        <v>0</v>
      </c>
      <c r="AB180" s="12">
        <v>0</v>
      </c>
      <c r="AC180" s="12">
        <v>0</v>
      </c>
      <c r="AD180" s="12">
        <v>0</v>
      </c>
      <c r="AE180" s="12">
        <v>0</v>
      </c>
      <c r="AF180" s="12">
        <v>0</v>
      </c>
      <c r="AG180" s="12">
        <v>0</v>
      </c>
      <c r="AH180" s="12">
        <v>0</v>
      </c>
      <c r="AI180" s="12">
        <v>0</v>
      </c>
      <c r="AJ180" s="12">
        <v>0</v>
      </c>
      <c r="AK180" s="12">
        <v>0</v>
      </c>
      <c r="AL180" s="12">
        <v>0</v>
      </c>
      <c r="AM180" s="12">
        <v>0</v>
      </c>
      <c r="AN180" s="12">
        <v>0</v>
      </c>
      <c r="AO180" s="12">
        <v>0</v>
      </c>
      <c r="AP180" s="12">
        <v>2</v>
      </c>
      <c r="AQ180" s="12">
        <v>0</v>
      </c>
      <c r="AR180" s="12">
        <v>2</v>
      </c>
      <c r="AS180" s="12">
        <v>0</v>
      </c>
    </row>
    <row r="181" spans="1:45" ht="41.25" customHeight="1">
      <c r="A181" s="7"/>
      <c r="B181" s="7" t="str">
        <f t="shared" si="17"/>
        <v>PAARIMC4M</v>
      </c>
      <c r="C181" s="8" t="s">
        <v>301</v>
      </c>
      <c r="D181" s="9" t="s">
        <v>223</v>
      </c>
      <c r="E181" s="8" t="s">
        <v>302</v>
      </c>
      <c r="F181" s="8" t="s">
        <v>179</v>
      </c>
      <c r="G181" s="8" t="s">
        <v>225</v>
      </c>
      <c r="H181" s="8" t="s">
        <v>244</v>
      </c>
      <c r="I181" s="8" t="s">
        <v>225</v>
      </c>
      <c r="J181" s="8" t="s">
        <v>227</v>
      </c>
      <c r="K181" s="8" t="s">
        <v>303</v>
      </c>
      <c r="L181" s="8" t="s">
        <v>303</v>
      </c>
      <c r="M181" s="8" t="s">
        <v>47</v>
      </c>
      <c r="N181" s="10">
        <f t="shared" si="14"/>
        <v>8</v>
      </c>
      <c r="O181" s="8">
        <v>329</v>
      </c>
      <c r="P181" s="11">
        <v>86.362499999999997</v>
      </c>
      <c r="Q181" s="11">
        <f t="shared" si="15"/>
        <v>43.181249999999999</v>
      </c>
      <c r="R181" s="15">
        <f>Q181*N181</f>
        <v>345.45</v>
      </c>
      <c r="S181" s="12">
        <v>0</v>
      </c>
      <c r="T181" s="12">
        <v>0</v>
      </c>
      <c r="U181" s="12">
        <v>2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2">
        <v>0</v>
      </c>
      <c r="AI181" s="12">
        <v>0</v>
      </c>
      <c r="AJ181" s="12">
        <v>0</v>
      </c>
      <c r="AK181" s="12">
        <v>0</v>
      </c>
      <c r="AL181" s="12">
        <v>3</v>
      </c>
      <c r="AM181" s="12">
        <v>1</v>
      </c>
      <c r="AN181" s="12">
        <v>0</v>
      </c>
      <c r="AO181" s="12">
        <v>2</v>
      </c>
      <c r="AP181" s="12">
        <v>0</v>
      </c>
      <c r="AQ181" s="12">
        <v>0</v>
      </c>
      <c r="AR181" s="12">
        <v>0</v>
      </c>
      <c r="AS181" s="12">
        <v>0</v>
      </c>
    </row>
    <row r="182" spans="1:45" ht="41.25" customHeight="1">
      <c r="A182" s="7"/>
      <c r="B182" s="7" t="str">
        <f t="shared" ref="B182:B187" si="18">C182&amp;D182</f>
        <v>BB550YKGD</v>
      </c>
      <c r="C182" s="8" t="s">
        <v>304</v>
      </c>
      <c r="D182" s="9" t="s">
        <v>3</v>
      </c>
      <c r="E182" s="8" t="s">
        <v>53</v>
      </c>
      <c r="F182" s="8" t="s">
        <v>5</v>
      </c>
      <c r="G182" s="8" t="s">
        <v>5</v>
      </c>
      <c r="H182" s="8" t="s">
        <v>12</v>
      </c>
      <c r="I182" s="8" t="s">
        <v>5</v>
      </c>
      <c r="J182" s="8" t="s">
        <v>12</v>
      </c>
      <c r="K182" s="8" t="s">
        <v>8</v>
      </c>
      <c r="L182" s="8" t="s">
        <v>8</v>
      </c>
      <c r="M182" s="8" t="s">
        <v>47</v>
      </c>
      <c r="N182" s="10">
        <f t="shared" si="14"/>
        <v>191</v>
      </c>
      <c r="O182" s="8">
        <v>699</v>
      </c>
      <c r="P182" s="11">
        <v>183.48750000000001</v>
      </c>
      <c r="Q182" s="11">
        <f t="shared" si="15"/>
        <v>91.743750000000006</v>
      </c>
      <c r="R182" s="15">
        <f>Q182*N182</f>
        <v>17523.056250000001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35</v>
      </c>
      <c r="AB182" s="12">
        <v>35</v>
      </c>
      <c r="AC182" s="12">
        <v>15</v>
      </c>
      <c r="AD182" s="12">
        <v>15</v>
      </c>
      <c r="AE182" s="12">
        <v>15</v>
      </c>
      <c r="AF182" s="12">
        <v>6</v>
      </c>
      <c r="AG182" s="12">
        <v>10</v>
      </c>
      <c r="AH182" s="12">
        <v>20</v>
      </c>
      <c r="AI182" s="12">
        <v>0</v>
      </c>
      <c r="AJ182" s="12">
        <v>20</v>
      </c>
      <c r="AK182" s="12">
        <v>20</v>
      </c>
      <c r="AL182" s="12">
        <v>0</v>
      </c>
      <c r="AM182" s="12">
        <v>0</v>
      </c>
      <c r="AN182" s="12">
        <v>0</v>
      </c>
      <c r="AO182" s="12">
        <v>0</v>
      </c>
      <c r="AP182" s="12">
        <v>0</v>
      </c>
      <c r="AQ182" s="12">
        <v>0</v>
      </c>
      <c r="AR182" s="12">
        <v>0</v>
      </c>
      <c r="AS182" s="12">
        <v>0</v>
      </c>
    </row>
    <row r="183" spans="1:45" ht="41.25" customHeight="1">
      <c r="A183" s="7"/>
      <c r="B183" s="7" t="str">
        <f t="shared" si="18"/>
        <v>BBW550ARB</v>
      </c>
      <c r="C183" s="8" t="s">
        <v>305</v>
      </c>
      <c r="D183" s="9" t="s">
        <v>28</v>
      </c>
      <c r="E183" s="8" t="s">
        <v>306</v>
      </c>
      <c r="F183" s="8" t="s">
        <v>5</v>
      </c>
      <c r="G183" s="8" t="s">
        <v>5</v>
      </c>
      <c r="H183" s="8" t="s">
        <v>30</v>
      </c>
      <c r="I183" s="8" t="s">
        <v>5</v>
      </c>
      <c r="J183" s="8" t="s">
        <v>22</v>
      </c>
      <c r="K183" s="8" t="s">
        <v>8</v>
      </c>
      <c r="L183" s="8" t="s">
        <v>8</v>
      </c>
      <c r="M183" s="8" t="s">
        <v>13</v>
      </c>
      <c r="N183" s="10">
        <f t="shared" si="14"/>
        <v>13</v>
      </c>
      <c r="O183" s="8">
        <v>699</v>
      </c>
      <c r="P183" s="11">
        <v>183.48750000000001</v>
      </c>
      <c r="Q183" s="11">
        <f t="shared" si="15"/>
        <v>91.743750000000006</v>
      </c>
      <c r="R183" s="15">
        <f>Q183*N183</f>
        <v>1192.66875</v>
      </c>
      <c r="S183" s="12">
        <v>0</v>
      </c>
      <c r="T183" s="12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2</v>
      </c>
      <c r="AB183" s="12">
        <v>2</v>
      </c>
      <c r="AC183" s="12">
        <v>1</v>
      </c>
      <c r="AD183" s="12">
        <v>0</v>
      </c>
      <c r="AE183" s="12">
        <v>2</v>
      </c>
      <c r="AF183" s="12">
        <v>3</v>
      </c>
      <c r="AG183" s="12">
        <v>1</v>
      </c>
      <c r="AH183" s="12">
        <v>2</v>
      </c>
      <c r="AI183" s="12">
        <v>0</v>
      </c>
      <c r="AJ183" s="12">
        <v>0</v>
      </c>
      <c r="AK183" s="12">
        <v>0</v>
      </c>
      <c r="AL183" s="12">
        <v>0</v>
      </c>
      <c r="AM183" s="12">
        <v>0</v>
      </c>
      <c r="AN183" s="12">
        <v>0</v>
      </c>
      <c r="AO183" s="12">
        <v>0</v>
      </c>
      <c r="AP183" s="12">
        <v>0</v>
      </c>
      <c r="AQ183" s="12">
        <v>0</v>
      </c>
      <c r="AR183" s="12">
        <v>0</v>
      </c>
      <c r="AS183" s="12">
        <v>0</v>
      </c>
    </row>
    <row r="184" spans="1:45" ht="41.25" customHeight="1">
      <c r="A184" s="7"/>
      <c r="B184" s="7" t="str">
        <f t="shared" si="18"/>
        <v>BBW550BGB</v>
      </c>
      <c r="C184" s="8" t="s">
        <v>307</v>
      </c>
      <c r="D184" s="9" t="s">
        <v>28</v>
      </c>
      <c r="E184" s="8" t="s">
        <v>35</v>
      </c>
      <c r="F184" s="8" t="s">
        <v>5</v>
      </c>
      <c r="G184" s="8" t="s">
        <v>5</v>
      </c>
      <c r="H184" s="8" t="s">
        <v>30</v>
      </c>
      <c r="I184" s="8" t="s">
        <v>5</v>
      </c>
      <c r="J184" s="8" t="s">
        <v>22</v>
      </c>
      <c r="K184" s="8" t="s">
        <v>8</v>
      </c>
      <c r="L184" s="8" t="s">
        <v>8</v>
      </c>
      <c r="M184" s="8" t="s">
        <v>13</v>
      </c>
      <c r="N184" s="10">
        <f t="shared" si="14"/>
        <v>11</v>
      </c>
      <c r="O184" s="8">
        <v>649</v>
      </c>
      <c r="P184" s="11">
        <v>170.36250000000001</v>
      </c>
      <c r="Q184" s="11">
        <f t="shared" si="15"/>
        <v>85.181250000000006</v>
      </c>
      <c r="R184" s="15">
        <f>Q184*N184</f>
        <v>936.99375000000009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2">
        <v>0</v>
      </c>
      <c r="AB184" s="12">
        <v>0</v>
      </c>
      <c r="AC184" s="12">
        <v>0</v>
      </c>
      <c r="AD184" s="12">
        <v>0</v>
      </c>
      <c r="AE184" s="12">
        <v>0</v>
      </c>
      <c r="AF184" s="12">
        <v>1</v>
      </c>
      <c r="AG184" s="12">
        <v>0</v>
      </c>
      <c r="AH184" s="12">
        <v>0</v>
      </c>
      <c r="AI184" s="12">
        <v>3</v>
      </c>
      <c r="AJ184" s="12">
        <v>7</v>
      </c>
      <c r="AK184" s="12">
        <v>0</v>
      </c>
      <c r="AL184" s="12">
        <v>0</v>
      </c>
      <c r="AM184" s="12">
        <v>0</v>
      </c>
      <c r="AN184" s="12">
        <v>0</v>
      </c>
      <c r="AO184" s="12">
        <v>0</v>
      </c>
      <c r="AP184" s="12">
        <v>0</v>
      </c>
      <c r="AQ184" s="12">
        <v>0</v>
      </c>
      <c r="AR184" s="12">
        <v>0</v>
      </c>
      <c r="AS184" s="12">
        <v>0</v>
      </c>
    </row>
    <row r="185" spans="1:45" ht="41.25" customHeight="1">
      <c r="A185" s="7"/>
      <c r="B185" s="7" t="str">
        <f t="shared" si="18"/>
        <v>BBW550ECB</v>
      </c>
      <c r="C185" s="8" t="s">
        <v>308</v>
      </c>
      <c r="D185" s="9" t="s">
        <v>28</v>
      </c>
      <c r="E185" s="8" t="s">
        <v>309</v>
      </c>
      <c r="F185" s="8" t="s">
        <v>5</v>
      </c>
      <c r="G185" s="8" t="s">
        <v>5</v>
      </c>
      <c r="H185" s="8" t="s">
        <v>30</v>
      </c>
      <c r="I185" s="8" t="s">
        <v>5</v>
      </c>
      <c r="J185" s="8" t="s">
        <v>22</v>
      </c>
      <c r="K185" s="8" t="s">
        <v>8</v>
      </c>
      <c r="L185" s="8" t="s">
        <v>8</v>
      </c>
      <c r="M185" s="8" t="s">
        <v>13</v>
      </c>
      <c r="N185" s="10">
        <f t="shared" si="14"/>
        <v>148</v>
      </c>
      <c r="O185" s="8">
        <v>599</v>
      </c>
      <c r="P185" s="11">
        <v>157.23750000000001</v>
      </c>
      <c r="Q185" s="11">
        <f t="shared" si="15"/>
        <v>78.618750000000006</v>
      </c>
      <c r="R185" s="15">
        <f>Q185*N185</f>
        <v>11635.575000000001</v>
      </c>
      <c r="S185" s="12">
        <v>0</v>
      </c>
      <c r="T185" s="12">
        <v>0</v>
      </c>
      <c r="U185" s="12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2">
        <v>0</v>
      </c>
      <c r="AB185" s="12">
        <v>8</v>
      </c>
      <c r="AC185" s="12">
        <v>9</v>
      </c>
      <c r="AD185" s="12">
        <v>17</v>
      </c>
      <c r="AE185" s="12">
        <v>23</v>
      </c>
      <c r="AF185" s="12">
        <v>15</v>
      </c>
      <c r="AG185" s="12">
        <v>39</v>
      </c>
      <c r="AH185" s="12">
        <v>21</v>
      </c>
      <c r="AI185" s="12">
        <v>7</v>
      </c>
      <c r="AJ185" s="12">
        <v>9</v>
      </c>
      <c r="AK185" s="12">
        <v>0</v>
      </c>
      <c r="AL185" s="12">
        <v>0</v>
      </c>
      <c r="AM185" s="12">
        <v>0</v>
      </c>
      <c r="AN185" s="12">
        <v>0</v>
      </c>
      <c r="AO185" s="12">
        <v>0</v>
      </c>
      <c r="AP185" s="12">
        <v>0</v>
      </c>
      <c r="AQ185" s="12">
        <v>0</v>
      </c>
      <c r="AR185" s="12">
        <v>0</v>
      </c>
      <c r="AS185" s="12">
        <v>0</v>
      </c>
    </row>
    <row r="186" spans="1:45" ht="41.25" customHeight="1">
      <c r="A186" s="7"/>
      <c r="B186" s="7" t="str">
        <f t="shared" si="18"/>
        <v>BB480LWND</v>
      </c>
      <c r="C186" s="8" t="s">
        <v>310</v>
      </c>
      <c r="D186" s="9" t="s">
        <v>3</v>
      </c>
      <c r="E186" s="8" t="s">
        <v>35</v>
      </c>
      <c r="F186" s="8" t="s">
        <v>40</v>
      </c>
      <c r="G186" s="8" t="s">
        <v>40</v>
      </c>
      <c r="H186" s="8" t="s">
        <v>12</v>
      </c>
      <c r="I186" s="8" t="s">
        <v>40</v>
      </c>
      <c r="J186" s="8" t="s">
        <v>12</v>
      </c>
      <c r="K186" s="8" t="s">
        <v>8</v>
      </c>
      <c r="L186" s="8" t="s">
        <v>8</v>
      </c>
      <c r="M186" s="8" t="s">
        <v>47</v>
      </c>
      <c r="N186" s="10">
        <f t="shared" si="14"/>
        <v>5</v>
      </c>
      <c r="O186" s="8">
        <v>499</v>
      </c>
      <c r="P186" s="11">
        <v>130.98750000000001</v>
      </c>
      <c r="Q186" s="11">
        <f t="shared" si="15"/>
        <v>65.493750000000006</v>
      </c>
      <c r="R186" s="15">
        <f>Q186*N186</f>
        <v>327.46875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0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0</v>
      </c>
      <c r="AL186" s="12">
        <v>0</v>
      </c>
      <c r="AM186" s="12">
        <v>5</v>
      </c>
      <c r="AN186" s="12">
        <v>0</v>
      </c>
      <c r="AO186" s="12">
        <v>0</v>
      </c>
      <c r="AP186" s="12">
        <v>0</v>
      </c>
      <c r="AQ186" s="12">
        <v>0</v>
      </c>
      <c r="AR186" s="12">
        <v>0</v>
      </c>
      <c r="AS186" s="12">
        <v>0</v>
      </c>
    </row>
    <row r="187" spans="1:45" ht="41.25" customHeight="1">
      <c r="A187" s="7"/>
      <c r="B187" s="7" t="str">
        <f t="shared" si="18"/>
        <v>MT580EC2D</v>
      </c>
      <c r="C187" s="8" t="s">
        <v>311</v>
      </c>
      <c r="D187" s="9" t="s">
        <v>3</v>
      </c>
      <c r="E187" s="8" t="s">
        <v>35</v>
      </c>
      <c r="F187" s="8">
        <v>580</v>
      </c>
      <c r="G187" s="8">
        <v>580</v>
      </c>
      <c r="H187" s="8" t="s">
        <v>12</v>
      </c>
      <c r="I187" s="8">
        <v>580</v>
      </c>
      <c r="J187" s="8" t="s">
        <v>12</v>
      </c>
      <c r="K187" s="8" t="s">
        <v>8</v>
      </c>
      <c r="L187" s="8" t="s">
        <v>8</v>
      </c>
      <c r="M187" s="8" t="s">
        <v>9</v>
      </c>
      <c r="N187" s="10">
        <f t="shared" si="14"/>
        <v>10</v>
      </c>
      <c r="O187" s="8">
        <v>799</v>
      </c>
      <c r="P187" s="11">
        <v>209.73750000000001</v>
      </c>
      <c r="Q187" s="11">
        <f t="shared" si="15"/>
        <v>104.86875000000001</v>
      </c>
      <c r="R187" s="15">
        <f>Q187*N187</f>
        <v>1048.6875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0</v>
      </c>
      <c r="AD187" s="12">
        <v>0</v>
      </c>
      <c r="AE187" s="12">
        <v>9</v>
      </c>
      <c r="AF187" s="12">
        <v>0</v>
      </c>
      <c r="AG187" s="12">
        <v>0</v>
      </c>
      <c r="AH187" s="12">
        <v>0</v>
      </c>
      <c r="AI187" s="12">
        <v>0</v>
      </c>
      <c r="AJ187" s="12">
        <v>0</v>
      </c>
      <c r="AK187" s="12">
        <v>1</v>
      </c>
      <c r="AL187" s="12">
        <v>0</v>
      </c>
      <c r="AM187" s="12">
        <v>0</v>
      </c>
      <c r="AN187" s="12">
        <v>0</v>
      </c>
      <c r="AO187" s="12">
        <v>0</v>
      </c>
      <c r="AP187" s="12">
        <v>0</v>
      </c>
      <c r="AQ187" s="12">
        <v>0</v>
      </c>
      <c r="AR187" s="12">
        <v>0</v>
      </c>
      <c r="AS187" s="12">
        <v>0</v>
      </c>
    </row>
    <row r="188" spans="1:45" ht="41.25" customHeight="1">
      <c r="A188" s="7"/>
      <c r="B188" s="7" t="s">
        <v>312</v>
      </c>
      <c r="C188" s="9" t="s">
        <v>313</v>
      </c>
      <c r="D188" s="9" t="s">
        <v>28</v>
      </c>
      <c r="E188" s="8" t="s">
        <v>314</v>
      </c>
      <c r="F188" s="8" t="s">
        <v>156</v>
      </c>
      <c r="G188" s="8">
        <v>0</v>
      </c>
      <c r="H188" s="8" t="s">
        <v>22</v>
      </c>
      <c r="I188" s="8" t="s">
        <v>157</v>
      </c>
      <c r="J188" s="8" t="s">
        <v>22</v>
      </c>
      <c r="K188" s="8" t="s">
        <v>96</v>
      </c>
      <c r="L188" s="8" t="s">
        <v>96</v>
      </c>
      <c r="M188" s="8" t="s">
        <v>13</v>
      </c>
      <c r="N188" s="10">
        <f t="shared" si="14"/>
        <v>5</v>
      </c>
      <c r="O188" s="8">
        <v>799</v>
      </c>
      <c r="P188" s="11">
        <v>209.73750000000001</v>
      </c>
      <c r="Q188" s="11">
        <f t="shared" si="15"/>
        <v>104.86875000000001</v>
      </c>
      <c r="R188" s="15">
        <f>Q188*N188</f>
        <v>524.34375</v>
      </c>
      <c r="S188" s="12">
        <v>0</v>
      </c>
      <c r="T188" s="12">
        <v>0</v>
      </c>
      <c r="U188" s="12">
        <v>0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2">
        <v>0</v>
      </c>
      <c r="AB188" s="12">
        <v>0</v>
      </c>
      <c r="AC188" s="12">
        <v>0</v>
      </c>
      <c r="AD188" s="12">
        <v>0</v>
      </c>
      <c r="AE188" s="12">
        <v>1</v>
      </c>
      <c r="AF188" s="12">
        <v>0</v>
      </c>
      <c r="AG188" s="12">
        <v>4</v>
      </c>
      <c r="AH188" s="12">
        <v>0</v>
      </c>
      <c r="AI188" s="12">
        <v>0</v>
      </c>
      <c r="AJ188" s="12">
        <v>0</v>
      </c>
      <c r="AK188" s="12">
        <v>0</v>
      </c>
      <c r="AL188" s="12">
        <v>0</v>
      </c>
      <c r="AM188" s="12">
        <v>0</v>
      </c>
      <c r="AN188" s="12">
        <v>0</v>
      </c>
      <c r="AO188" s="12">
        <v>0</v>
      </c>
      <c r="AP188" s="12">
        <v>0</v>
      </c>
      <c r="AQ188" s="12">
        <v>0</v>
      </c>
      <c r="AR188" s="12">
        <v>0</v>
      </c>
      <c r="AS188" s="12">
        <v>0</v>
      </c>
    </row>
    <row r="189" spans="1:45" ht="41.25" customHeight="1">
      <c r="A189" s="7"/>
      <c r="B189" s="7" t="str">
        <f t="shared" ref="B189:B198" si="19">C189&amp;D189</f>
        <v>WS327SFDB</v>
      </c>
      <c r="C189" s="8" t="s">
        <v>315</v>
      </c>
      <c r="D189" s="9" t="s">
        <v>28</v>
      </c>
      <c r="E189" s="8" t="s">
        <v>35</v>
      </c>
      <c r="F189" s="8">
        <v>327</v>
      </c>
      <c r="G189" s="8">
        <v>327</v>
      </c>
      <c r="H189" s="8" t="s">
        <v>30</v>
      </c>
      <c r="I189" s="8">
        <v>327</v>
      </c>
      <c r="J189" s="8" t="s">
        <v>22</v>
      </c>
      <c r="K189" s="8" t="s">
        <v>8</v>
      </c>
      <c r="L189" s="8" t="s">
        <v>8</v>
      </c>
      <c r="M189" s="8" t="s">
        <v>9</v>
      </c>
      <c r="N189" s="10">
        <f t="shared" si="14"/>
        <v>11</v>
      </c>
      <c r="O189" s="8">
        <v>549</v>
      </c>
      <c r="P189" s="11">
        <v>144.11250000000001</v>
      </c>
      <c r="Q189" s="11">
        <f t="shared" si="15"/>
        <v>72.056250000000006</v>
      </c>
      <c r="R189" s="15">
        <f>Q189*N189</f>
        <v>792.61875000000009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11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2">
        <v>0</v>
      </c>
      <c r="AI189" s="12">
        <v>0</v>
      </c>
      <c r="AJ189" s="12">
        <v>0</v>
      </c>
      <c r="AK189" s="12">
        <v>0</v>
      </c>
      <c r="AL189" s="12">
        <v>0</v>
      </c>
      <c r="AM189" s="12">
        <v>0</v>
      </c>
      <c r="AN189" s="12">
        <v>0</v>
      </c>
      <c r="AO189" s="12">
        <v>0</v>
      </c>
      <c r="AP189" s="12">
        <v>0</v>
      </c>
      <c r="AQ189" s="12">
        <v>0</v>
      </c>
      <c r="AR189" s="12">
        <v>0</v>
      </c>
      <c r="AS189" s="12">
        <v>0</v>
      </c>
    </row>
    <row r="190" spans="1:45" ht="41.25" customHeight="1">
      <c r="A190" s="7"/>
      <c r="B190" s="7" t="str">
        <f t="shared" si="19"/>
        <v>MTMORNACD</v>
      </c>
      <c r="C190" s="8" t="s">
        <v>316</v>
      </c>
      <c r="D190" s="9" t="s">
        <v>3</v>
      </c>
      <c r="E190" s="8" t="s">
        <v>317</v>
      </c>
      <c r="F190" s="8" t="s">
        <v>156</v>
      </c>
      <c r="G190" s="8" t="s">
        <v>156</v>
      </c>
      <c r="H190" s="8" t="s">
        <v>6</v>
      </c>
      <c r="I190" s="8" t="s">
        <v>157</v>
      </c>
      <c r="J190" s="8" t="s">
        <v>7</v>
      </c>
      <c r="K190" s="8" t="s">
        <v>158</v>
      </c>
      <c r="L190" s="8" t="s">
        <v>158</v>
      </c>
      <c r="M190" s="8" t="s">
        <v>125</v>
      </c>
      <c r="N190" s="10">
        <f t="shared" si="14"/>
        <v>46</v>
      </c>
      <c r="O190" s="8">
        <v>799</v>
      </c>
      <c r="P190" s="11">
        <v>209.73750000000001</v>
      </c>
      <c r="Q190" s="11">
        <f t="shared" si="15"/>
        <v>104.86875000000001</v>
      </c>
      <c r="R190" s="15">
        <f>Q190*N190</f>
        <v>4823.9625000000005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0</v>
      </c>
      <c r="AB190" s="12">
        <v>0</v>
      </c>
      <c r="AC190" s="12">
        <v>0</v>
      </c>
      <c r="AD190" s="12">
        <v>0</v>
      </c>
      <c r="AE190" s="12">
        <v>0</v>
      </c>
      <c r="AF190" s="12">
        <v>0</v>
      </c>
      <c r="AG190" s="12">
        <v>2</v>
      </c>
      <c r="AH190" s="12">
        <v>8</v>
      </c>
      <c r="AI190" s="12">
        <v>0</v>
      </c>
      <c r="AJ190" s="12">
        <v>6</v>
      </c>
      <c r="AK190" s="12">
        <v>12</v>
      </c>
      <c r="AL190" s="12">
        <v>0</v>
      </c>
      <c r="AM190" s="12">
        <v>5</v>
      </c>
      <c r="AN190" s="12">
        <v>0</v>
      </c>
      <c r="AO190" s="12">
        <v>8</v>
      </c>
      <c r="AP190" s="12">
        <v>0</v>
      </c>
      <c r="AQ190" s="12">
        <v>5</v>
      </c>
      <c r="AR190" s="12">
        <v>0</v>
      </c>
      <c r="AS190" s="12">
        <v>0</v>
      </c>
    </row>
    <row r="191" spans="1:45" ht="41.25" customHeight="1">
      <c r="A191" s="7"/>
      <c r="B191" s="7" t="str">
        <f t="shared" si="19"/>
        <v>MTMORNADD</v>
      </c>
      <c r="C191" s="8" t="s">
        <v>318</v>
      </c>
      <c r="D191" s="9" t="s">
        <v>3</v>
      </c>
      <c r="E191" s="8" t="s">
        <v>161</v>
      </c>
      <c r="F191" s="8" t="s">
        <v>156</v>
      </c>
      <c r="G191" s="8" t="s">
        <v>156</v>
      </c>
      <c r="H191" s="8" t="s">
        <v>6</v>
      </c>
      <c r="I191" s="8" t="s">
        <v>157</v>
      </c>
      <c r="J191" s="8" t="s">
        <v>7</v>
      </c>
      <c r="K191" s="8" t="s">
        <v>158</v>
      </c>
      <c r="L191" s="8" t="s">
        <v>158</v>
      </c>
      <c r="M191" s="8" t="s">
        <v>125</v>
      </c>
      <c r="N191" s="10">
        <f t="shared" si="14"/>
        <v>40</v>
      </c>
      <c r="O191" s="8">
        <v>799</v>
      </c>
      <c r="P191" s="11">
        <v>209.73750000000001</v>
      </c>
      <c r="Q191" s="11">
        <f t="shared" si="15"/>
        <v>104.86875000000001</v>
      </c>
      <c r="R191" s="15">
        <f>Q191*N191</f>
        <v>4194.75</v>
      </c>
      <c r="S191" s="12">
        <v>0</v>
      </c>
      <c r="T191" s="12">
        <v>0</v>
      </c>
      <c r="U191" s="12">
        <v>0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2">
        <v>0</v>
      </c>
      <c r="AB191" s="12">
        <v>0</v>
      </c>
      <c r="AC191" s="12">
        <v>0</v>
      </c>
      <c r="AD191" s="12">
        <v>0</v>
      </c>
      <c r="AE191" s="12">
        <v>0</v>
      </c>
      <c r="AF191" s="12">
        <v>0</v>
      </c>
      <c r="AG191" s="12">
        <v>0</v>
      </c>
      <c r="AH191" s="12">
        <v>4</v>
      </c>
      <c r="AI191" s="12">
        <v>1</v>
      </c>
      <c r="AJ191" s="12">
        <v>7</v>
      </c>
      <c r="AK191" s="12">
        <v>9</v>
      </c>
      <c r="AL191" s="12">
        <v>0</v>
      </c>
      <c r="AM191" s="12">
        <v>4</v>
      </c>
      <c r="AN191" s="12">
        <v>2</v>
      </c>
      <c r="AO191" s="12">
        <v>9</v>
      </c>
      <c r="AP191" s="12">
        <v>0</v>
      </c>
      <c r="AQ191" s="12">
        <v>4</v>
      </c>
      <c r="AR191" s="12">
        <v>0</v>
      </c>
      <c r="AS191" s="12">
        <v>0</v>
      </c>
    </row>
    <row r="192" spans="1:45" ht="41.25" customHeight="1">
      <c r="A192" s="7"/>
      <c r="B192" s="7" t="str">
        <f t="shared" si="19"/>
        <v>BB550HG1D</v>
      </c>
      <c r="C192" s="8" t="s">
        <v>319</v>
      </c>
      <c r="D192" s="9" t="s">
        <v>3</v>
      </c>
      <c r="E192" s="8" t="s">
        <v>35</v>
      </c>
      <c r="F192" s="8" t="s">
        <v>5</v>
      </c>
      <c r="G192" s="8" t="s">
        <v>5</v>
      </c>
      <c r="H192" s="8" t="s">
        <v>6</v>
      </c>
      <c r="I192" s="8" t="s">
        <v>5</v>
      </c>
      <c r="J192" s="8" t="s">
        <v>12</v>
      </c>
      <c r="K192" s="8" t="s">
        <v>8</v>
      </c>
      <c r="L192" s="8" t="s">
        <v>8</v>
      </c>
      <c r="M192" s="8" t="s">
        <v>9</v>
      </c>
      <c r="N192" s="10">
        <f t="shared" si="14"/>
        <v>164</v>
      </c>
      <c r="O192" s="8">
        <v>649</v>
      </c>
      <c r="P192" s="11">
        <v>170.36250000000001</v>
      </c>
      <c r="Q192" s="11">
        <f t="shared" si="15"/>
        <v>85.181250000000006</v>
      </c>
      <c r="R192" s="15">
        <f>Q192*N192</f>
        <v>13969.725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4</v>
      </c>
      <c r="AA192" s="12">
        <v>0</v>
      </c>
      <c r="AB192" s="12">
        <v>0</v>
      </c>
      <c r="AC192" s="12">
        <v>0</v>
      </c>
      <c r="AD192" s="12">
        <v>12</v>
      </c>
      <c r="AE192" s="12">
        <v>12</v>
      </c>
      <c r="AF192" s="12">
        <v>35</v>
      </c>
      <c r="AG192" s="12">
        <v>22</v>
      </c>
      <c r="AH192" s="12">
        <v>17</v>
      </c>
      <c r="AI192" s="12">
        <v>15</v>
      </c>
      <c r="AJ192" s="12">
        <v>14</v>
      </c>
      <c r="AK192" s="12">
        <v>24</v>
      </c>
      <c r="AL192" s="12">
        <v>0</v>
      </c>
      <c r="AM192" s="12">
        <v>6</v>
      </c>
      <c r="AN192" s="12">
        <v>0</v>
      </c>
      <c r="AO192" s="12">
        <v>3</v>
      </c>
      <c r="AP192" s="12">
        <v>0</v>
      </c>
      <c r="AQ192" s="12">
        <v>0</v>
      </c>
      <c r="AR192" s="12">
        <v>0</v>
      </c>
      <c r="AS192" s="12">
        <v>0</v>
      </c>
    </row>
    <row r="193" spans="1:45" ht="41.25" customHeight="1">
      <c r="A193" s="7"/>
      <c r="B193" s="7" t="str">
        <f t="shared" si="19"/>
        <v>SMG200H3D</v>
      </c>
      <c r="C193" s="9" t="s">
        <v>320</v>
      </c>
      <c r="D193" s="9" t="s">
        <v>3</v>
      </c>
      <c r="E193" s="8" t="s">
        <v>321</v>
      </c>
      <c r="F193" s="8" t="s">
        <v>322</v>
      </c>
      <c r="G193" s="8" t="s">
        <v>322</v>
      </c>
      <c r="H193" s="8" t="s">
        <v>6</v>
      </c>
      <c r="I193" s="8" t="s">
        <v>323</v>
      </c>
      <c r="J193" s="8" t="s">
        <v>7</v>
      </c>
      <c r="K193" s="8" t="s">
        <v>324</v>
      </c>
      <c r="L193" s="8" t="s">
        <v>324</v>
      </c>
      <c r="M193" s="8">
        <v>0</v>
      </c>
      <c r="N193" s="10">
        <f t="shared" si="14"/>
        <v>2</v>
      </c>
      <c r="O193" s="8">
        <v>199</v>
      </c>
      <c r="P193" s="11">
        <v>52.237499999999997</v>
      </c>
      <c r="Q193" s="11">
        <f t="shared" si="15"/>
        <v>26.118749999999999</v>
      </c>
      <c r="R193" s="15">
        <f>Q193*N193</f>
        <v>52.237499999999997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0</v>
      </c>
      <c r="AC193" s="12">
        <v>0</v>
      </c>
      <c r="AD193" s="12">
        <v>0</v>
      </c>
      <c r="AE193" s="12">
        <v>1</v>
      </c>
      <c r="AF193" s="12">
        <v>0</v>
      </c>
      <c r="AG193" s="12">
        <v>0</v>
      </c>
      <c r="AH193" s="12">
        <v>0</v>
      </c>
      <c r="AI193" s="12">
        <v>0</v>
      </c>
      <c r="AJ193" s="12">
        <v>0</v>
      </c>
      <c r="AK193" s="12">
        <v>0</v>
      </c>
      <c r="AL193" s="12">
        <v>0</v>
      </c>
      <c r="AM193" s="12">
        <v>0</v>
      </c>
      <c r="AN193" s="12">
        <v>0</v>
      </c>
      <c r="AO193" s="12">
        <v>1</v>
      </c>
      <c r="AP193" s="12">
        <v>0</v>
      </c>
      <c r="AQ193" s="12">
        <v>0</v>
      </c>
      <c r="AR193" s="12">
        <v>0</v>
      </c>
      <c r="AS193" s="12">
        <v>0</v>
      </c>
    </row>
    <row r="194" spans="1:45" ht="41.25" customHeight="1">
      <c r="A194" s="7"/>
      <c r="B194" s="7" t="str">
        <f t="shared" si="19"/>
        <v>SUA200F3D</v>
      </c>
      <c r="C194" s="9" t="s">
        <v>325</v>
      </c>
      <c r="D194" s="9" t="s">
        <v>3</v>
      </c>
      <c r="E194" s="8" t="s">
        <v>326</v>
      </c>
      <c r="F194" s="8">
        <v>200</v>
      </c>
      <c r="G194" s="8">
        <v>200</v>
      </c>
      <c r="H194" s="8" t="s">
        <v>12</v>
      </c>
      <c r="I194" s="8" t="s">
        <v>323</v>
      </c>
      <c r="J194" s="8" t="s">
        <v>12</v>
      </c>
      <c r="K194" s="8" t="s">
        <v>324</v>
      </c>
      <c r="L194" s="8" t="s">
        <v>324</v>
      </c>
      <c r="M194" s="8" t="s">
        <v>9</v>
      </c>
      <c r="N194" s="10">
        <f t="shared" ref="N194:N257" si="20">SUM(S194:AS194)</f>
        <v>12</v>
      </c>
      <c r="O194" s="8">
        <v>199</v>
      </c>
      <c r="P194" s="11">
        <v>52.237499999999997</v>
      </c>
      <c r="Q194" s="11">
        <f t="shared" si="15"/>
        <v>26.118749999999999</v>
      </c>
      <c r="R194" s="15">
        <f>Q194*N194</f>
        <v>313.42499999999995</v>
      </c>
      <c r="S194" s="12">
        <v>0</v>
      </c>
      <c r="T194" s="12">
        <v>0</v>
      </c>
      <c r="U194" s="12">
        <v>0</v>
      </c>
      <c r="V194" s="12">
        <v>0</v>
      </c>
      <c r="W194" s="12">
        <v>0</v>
      </c>
      <c r="X194" s="12">
        <v>0</v>
      </c>
      <c r="Y194" s="12">
        <v>0</v>
      </c>
      <c r="Z194" s="12">
        <v>0</v>
      </c>
      <c r="AA194" s="12">
        <v>0</v>
      </c>
      <c r="AB194" s="12">
        <v>0</v>
      </c>
      <c r="AC194" s="12">
        <v>0</v>
      </c>
      <c r="AD194" s="12">
        <v>0</v>
      </c>
      <c r="AE194" s="12">
        <v>0</v>
      </c>
      <c r="AF194" s="12">
        <v>0</v>
      </c>
      <c r="AG194" s="12">
        <v>0</v>
      </c>
      <c r="AH194" s="12">
        <v>0</v>
      </c>
      <c r="AI194" s="12">
        <v>0</v>
      </c>
      <c r="AJ194" s="12">
        <v>0</v>
      </c>
      <c r="AK194" s="12">
        <v>0</v>
      </c>
      <c r="AL194" s="12">
        <v>0</v>
      </c>
      <c r="AM194" s="12">
        <v>0</v>
      </c>
      <c r="AN194" s="12">
        <v>0</v>
      </c>
      <c r="AO194" s="12">
        <v>0</v>
      </c>
      <c r="AP194" s="12">
        <v>0</v>
      </c>
      <c r="AQ194" s="12">
        <v>12</v>
      </c>
      <c r="AR194" s="12">
        <v>0</v>
      </c>
      <c r="AS194" s="12">
        <v>0</v>
      </c>
    </row>
    <row r="195" spans="1:45" ht="41.25" customHeight="1">
      <c r="A195" s="7"/>
      <c r="B195" s="7" t="str">
        <f t="shared" si="19"/>
        <v>SUA200H3D</v>
      </c>
      <c r="C195" s="9" t="s">
        <v>327</v>
      </c>
      <c r="D195" s="9" t="s">
        <v>3</v>
      </c>
      <c r="E195" s="8" t="s">
        <v>328</v>
      </c>
      <c r="F195" s="8">
        <v>200</v>
      </c>
      <c r="G195" s="8">
        <v>200</v>
      </c>
      <c r="H195" s="8" t="s">
        <v>12</v>
      </c>
      <c r="I195" s="8" t="s">
        <v>323</v>
      </c>
      <c r="J195" s="8" t="s">
        <v>12</v>
      </c>
      <c r="K195" s="8" t="s">
        <v>324</v>
      </c>
      <c r="L195" s="8" t="s">
        <v>324</v>
      </c>
      <c r="M195" s="8" t="s">
        <v>9</v>
      </c>
      <c r="N195" s="10">
        <f t="shared" si="20"/>
        <v>2</v>
      </c>
      <c r="O195" s="8">
        <v>199</v>
      </c>
      <c r="P195" s="11">
        <v>52.237499999999997</v>
      </c>
      <c r="Q195" s="11">
        <f t="shared" ref="Q195:Q258" si="21">P195/2</f>
        <v>26.118749999999999</v>
      </c>
      <c r="R195" s="15">
        <f>Q195*N195</f>
        <v>52.237499999999997</v>
      </c>
      <c r="S195" s="12">
        <v>0</v>
      </c>
      <c r="T195" s="12">
        <v>0</v>
      </c>
      <c r="U195" s="12">
        <v>0</v>
      </c>
      <c r="V195" s="12">
        <v>0</v>
      </c>
      <c r="W195" s="12">
        <v>0</v>
      </c>
      <c r="X195" s="12">
        <v>0</v>
      </c>
      <c r="Y195" s="12">
        <v>0</v>
      </c>
      <c r="Z195" s="12">
        <v>0</v>
      </c>
      <c r="AA195" s="12">
        <v>0</v>
      </c>
      <c r="AB195" s="12">
        <v>0</v>
      </c>
      <c r="AC195" s="12">
        <v>0</v>
      </c>
      <c r="AD195" s="12">
        <v>0</v>
      </c>
      <c r="AE195" s="12">
        <v>0</v>
      </c>
      <c r="AF195" s="12">
        <v>0</v>
      </c>
      <c r="AG195" s="12">
        <v>0</v>
      </c>
      <c r="AH195" s="12">
        <v>0</v>
      </c>
      <c r="AI195" s="12">
        <v>0</v>
      </c>
      <c r="AJ195" s="12">
        <v>0</v>
      </c>
      <c r="AK195" s="12">
        <v>0</v>
      </c>
      <c r="AL195" s="12">
        <v>0</v>
      </c>
      <c r="AM195" s="12">
        <v>0</v>
      </c>
      <c r="AN195" s="12">
        <v>0</v>
      </c>
      <c r="AO195" s="12">
        <v>0</v>
      </c>
      <c r="AP195" s="12">
        <v>0</v>
      </c>
      <c r="AQ195" s="12">
        <v>2</v>
      </c>
      <c r="AR195" s="12">
        <v>0</v>
      </c>
      <c r="AS195" s="12">
        <v>0</v>
      </c>
    </row>
    <row r="196" spans="1:45" ht="41.25" customHeight="1">
      <c r="A196" s="7"/>
      <c r="B196" s="14" t="str">
        <f t="shared" si="19"/>
        <v>SUF050F2D</v>
      </c>
      <c r="C196" s="9" t="s">
        <v>329</v>
      </c>
      <c r="D196" s="9" t="s">
        <v>3</v>
      </c>
      <c r="E196" s="8" t="s">
        <v>330</v>
      </c>
      <c r="F196" s="8">
        <v>50</v>
      </c>
      <c r="G196" s="8">
        <v>50</v>
      </c>
      <c r="H196" s="8" t="s">
        <v>12</v>
      </c>
      <c r="I196" s="8" t="s">
        <v>323</v>
      </c>
      <c r="J196" s="8" t="s">
        <v>12</v>
      </c>
      <c r="K196" s="8" t="s">
        <v>324</v>
      </c>
      <c r="L196" s="8" t="s">
        <v>324</v>
      </c>
      <c r="M196" s="8" t="s">
        <v>9</v>
      </c>
      <c r="N196" s="10">
        <f t="shared" si="20"/>
        <v>9</v>
      </c>
      <c r="O196" s="8">
        <v>149</v>
      </c>
      <c r="P196" s="11">
        <v>39.112499999999997</v>
      </c>
      <c r="Q196" s="11">
        <f t="shared" si="21"/>
        <v>19.556249999999999</v>
      </c>
      <c r="R196" s="15">
        <f>Q196*N196</f>
        <v>176.00624999999999</v>
      </c>
      <c r="S196" s="12">
        <v>0</v>
      </c>
      <c r="T196" s="12">
        <v>0</v>
      </c>
      <c r="U196" s="12">
        <v>0</v>
      </c>
      <c r="V196" s="12">
        <v>0</v>
      </c>
      <c r="W196" s="12">
        <v>0</v>
      </c>
      <c r="X196" s="12">
        <v>0</v>
      </c>
      <c r="Y196" s="12">
        <v>0</v>
      </c>
      <c r="Z196" s="12">
        <v>0</v>
      </c>
      <c r="AA196" s="12">
        <v>0</v>
      </c>
      <c r="AB196" s="12">
        <v>0</v>
      </c>
      <c r="AC196" s="12">
        <v>0</v>
      </c>
      <c r="AD196" s="12">
        <v>0</v>
      </c>
      <c r="AE196" s="12">
        <v>0</v>
      </c>
      <c r="AF196" s="12">
        <v>0</v>
      </c>
      <c r="AG196" s="12">
        <v>0</v>
      </c>
      <c r="AH196" s="12">
        <v>0</v>
      </c>
      <c r="AI196" s="12">
        <v>9</v>
      </c>
      <c r="AJ196" s="12">
        <v>0</v>
      </c>
      <c r="AK196" s="12">
        <v>0</v>
      </c>
      <c r="AL196" s="12">
        <v>0</v>
      </c>
      <c r="AM196" s="12">
        <v>0</v>
      </c>
      <c r="AN196" s="12">
        <v>0</v>
      </c>
      <c r="AO196" s="12">
        <v>0</v>
      </c>
      <c r="AP196" s="12">
        <v>0</v>
      </c>
      <c r="AQ196" s="12">
        <v>0</v>
      </c>
      <c r="AR196" s="12">
        <v>0</v>
      </c>
      <c r="AS196" s="12">
        <v>0</v>
      </c>
    </row>
    <row r="197" spans="1:45" ht="41.25" customHeight="1">
      <c r="A197" s="7"/>
      <c r="B197" s="7" t="str">
        <f t="shared" si="19"/>
        <v>SUF200A3D</v>
      </c>
      <c r="C197" s="9" t="s">
        <v>331</v>
      </c>
      <c r="D197" s="9" t="s">
        <v>3</v>
      </c>
      <c r="E197" s="8" t="s">
        <v>332</v>
      </c>
      <c r="F197" s="8">
        <v>200</v>
      </c>
      <c r="G197" s="8">
        <v>200</v>
      </c>
      <c r="H197" s="8" t="s">
        <v>12</v>
      </c>
      <c r="I197" s="8" t="s">
        <v>323</v>
      </c>
      <c r="J197" s="8" t="s">
        <v>12</v>
      </c>
      <c r="K197" s="8" t="s">
        <v>324</v>
      </c>
      <c r="L197" s="8" t="s">
        <v>324</v>
      </c>
      <c r="M197" s="8" t="s">
        <v>9</v>
      </c>
      <c r="N197" s="10">
        <f t="shared" si="20"/>
        <v>6</v>
      </c>
      <c r="O197" s="8">
        <v>189</v>
      </c>
      <c r="P197" s="11">
        <v>49.612499999999997</v>
      </c>
      <c r="Q197" s="11">
        <f t="shared" si="21"/>
        <v>24.806249999999999</v>
      </c>
      <c r="R197" s="15">
        <f>Q197*N197</f>
        <v>148.83749999999998</v>
      </c>
      <c r="S197" s="12">
        <v>0</v>
      </c>
      <c r="T197" s="12">
        <v>0</v>
      </c>
      <c r="U197" s="12">
        <v>0</v>
      </c>
      <c r="V197" s="12">
        <v>0</v>
      </c>
      <c r="W197" s="12">
        <v>3</v>
      </c>
      <c r="X197" s="12">
        <v>0</v>
      </c>
      <c r="Y197" s="12">
        <v>0</v>
      </c>
      <c r="Z197" s="12">
        <v>0</v>
      </c>
      <c r="AA197" s="12">
        <v>0</v>
      </c>
      <c r="AB197" s="12">
        <v>0</v>
      </c>
      <c r="AC197" s="12">
        <v>0</v>
      </c>
      <c r="AD197" s="12">
        <v>0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2">
        <v>0</v>
      </c>
      <c r="AK197" s="12">
        <v>0</v>
      </c>
      <c r="AL197" s="12">
        <v>0</v>
      </c>
      <c r="AM197" s="12">
        <v>0</v>
      </c>
      <c r="AN197" s="12">
        <v>0</v>
      </c>
      <c r="AO197" s="12">
        <v>0</v>
      </c>
      <c r="AP197" s="12">
        <v>0</v>
      </c>
      <c r="AQ197" s="12">
        <v>3</v>
      </c>
      <c r="AR197" s="12">
        <v>0</v>
      </c>
      <c r="AS197" s="12">
        <v>0</v>
      </c>
    </row>
    <row r="198" spans="1:45" ht="41.25" customHeight="1">
      <c r="A198" s="7"/>
      <c r="B198" s="7" t="str">
        <f t="shared" si="19"/>
        <v>SUF200B3D</v>
      </c>
      <c r="C198" s="9" t="s">
        <v>333</v>
      </c>
      <c r="D198" s="9" t="s">
        <v>3</v>
      </c>
      <c r="E198" s="8" t="s">
        <v>334</v>
      </c>
      <c r="F198" s="8">
        <v>200</v>
      </c>
      <c r="G198" s="8">
        <v>200</v>
      </c>
      <c r="H198" s="8" t="s">
        <v>12</v>
      </c>
      <c r="I198" s="8" t="s">
        <v>323</v>
      </c>
      <c r="J198" s="8" t="s">
        <v>12</v>
      </c>
      <c r="K198" s="8" t="s">
        <v>324</v>
      </c>
      <c r="L198" s="8" t="s">
        <v>324</v>
      </c>
      <c r="M198" s="8" t="s">
        <v>9</v>
      </c>
      <c r="N198" s="10">
        <f t="shared" si="20"/>
        <v>1346</v>
      </c>
      <c r="O198" s="8">
        <v>189</v>
      </c>
      <c r="P198" s="11">
        <v>49.612499999999997</v>
      </c>
      <c r="Q198" s="11">
        <f t="shared" si="21"/>
        <v>24.806249999999999</v>
      </c>
      <c r="R198" s="15">
        <f>Q198*N198</f>
        <v>33389.212500000001</v>
      </c>
      <c r="S198" s="12">
        <v>0</v>
      </c>
      <c r="T198" s="12">
        <v>0</v>
      </c>
      <c r="U198" s="12">
        <v>0</v>
      </c>
      <c r="V198" s="12">
        <v>0</v>
      </c>
      <c r="W198" s="12">
        <v>0</v>
      </c>
      <c r="X198" s="12">
        <v>0</v>
      </c>
      <c r="Y198" s="12">
        <v>0</v>
      </c>
      <c r="Z198" s="12">
        <v>0</v>
      </c>
      <c r="AA198" s="12">
        <v>0</v>
      </c>
      <c r="AB198" s="12">
        <v>0</v>
      </c>
      <c r="AC198" s="12">
        <v>0</v>
      </c>
      <c r="AD198" s="12">
        <v>0</v>
      </c>
      <c r="AE198" s="12">
        <v>0</v>
      </c>
      <c r="AF198" s="12">
        <v>0</v>
      </c>
      <c r="AG198" s="12">
        <v>197</v>
      </c>
      <c r="AH198" s="12">
        <v>0</v>
      </c>
      <c r="AI198" s="12">
        <v>257</v>
      </c>
      <c r="AJ198" s="12">
        <v>0</v>
      </c>
      <c r="AK198" s="12">
        <v>416</v>
      </c>
      <c r="AL198" s="12">
        <v>0</v>
      </c>
      <c r="AM198" s="12">
        <v>322</v>
      </c>
      <c r="AN198" s="12">
        <v>0</v>
      </c>
      <c r="AO198" s="12">
        <v>152</v>
      </c>
      <c r="AP198" s="12">
        <v>0</v>
      </c>
      <c r="AQ198" s="12">
        <v>2</v>
      </c>
      <c r="AR198" s="12">
        <v>0</v>
      </c>
      <c r="AS198" s="12">
        <v>0</v>
      </c>
    </row>
    <row r="199" spans="1:45" ht="41.25" customHeight="1">
      <c r="A199" s="7"/>
      <c r="B199" s="7" t="str">
        <f>CONCATENATE(C199,D199)</f>
        <v>W860V13B</v>
      </c>
      <c r="C199" s="9" t="s">
        <v>335</v>
      </c>
      <c r="D199" s="9" t="s">
        <v>28</v>
      </c>
      <c r="E199" s="8" t="s">
        <v>336</v>
      </c>
      <c r="F199" s="8">
        <v>860</v>
      </c>
      <c r="G199" s="8">
        <v>860</v>
      </c>
      <c r="H199" s="8" t="s">
        <v>22</v>
      </c>
      <c r="I199" s="8">
        <v>860</v>
      </c>
      <c r="J199" s="8" t="s">
        <v>22</v>
      </c>
      <c r="K199" s="8" t="s">
        <v>96</v>
      </c>
      <c r="L199" s="8" t="s">
        <v>96</v>
      </c>
      <c r="M199" s="8" t="s">
        <v>13</v>
      </c>
      <c r="N199" s="10">
        <f t="shared" si="20"/>
        <v>2</v>
      </c>
      <c r="O199" s="8">
        <v>799</v>
      </c>
      <c r="P199" s="11">
        <v>209.73750000000001</v>
      </c>
      <c r="Q199" s="11">
        <f t="shared" si="21"/>
        <v>104.86875000000001</v>
      </c>
      <c r="R199" s="15">
        <f>Q199*N199</f>
        <v>209.73750000000001</v>
      </c>
      <c r="S199" s="12">
        <v>0</v>
      </c>
      <c r="T199" s="12">
        <v>0</v>
      </c>
      <c r="U199" s="12">
        <v>0</v>
      </c>
      <c r="V199" s="12">
        <v>0</v>
      </c>
      <c r="W199" s="12">
        <v>0</v>
      </c>
      <c r="X199" s="12">
        <v>0</v>
      </c>
      <c r="Y199" s="12">
        <v>0</v>
      </c>
      <c r="Z199" s="12">
        <v>0</v>
      </c>
      <c r="AA199" s="12">
        <v>0</v>
      </c>
      <c r="AB199" s="12">
        <v>1</v>
      </c>
      <c r="AC199" s="12">
        <v>1</v>
      </c>
      <c r="AD199" s="12">
        <v>0</v>
      </c>
      <c r="AE199" s="12">
        <v>0</v>
      </c>
      <c r="AF199" s="12">
        <v>0</v>
      </c>
      <c r="AG199" s="12">
        <v>0</v>
      </c>
      <c r="AH199" s="12">
        <v>0</v>
      </c>
      <c r="AI199" s="12">
        <v>0</v>
      </c>
      <c r="AJ199" s="12">
        <v>0</v>
      </c>
      <c r="AK199" s="12">
        <v>0</v>
      </c>
      <c r="AL199" s="12">
        <v>0</v>
      </c>
      <c r="AM199" s="12">
        <v>0</v>
      </c>
      <c r="AN199" s="12">
        <v>0</v>
      </c>
      <c r="AO199" s="12">
        <v>0</v>
      </c>
      <c r="AP199" s="12">
        <v>0</v>
      </c>
      <c r="AQ199" s="12">
        <v>0</v>
      </c>
      <c r="AR199" s="12">
        <v>0</v>
      </c>
      <c r="AS199" s="12">
        <v>0</v>
      </c>
    </row>
    <row r="200" spans="1:45" ht="41.25" customHeight="1">
      <c r="A200" s="7"/>
      <c r="B200" s="7" t="s">
        <v>337</v>
      </c>
      <c r="C200" s="9" t="s">
        <v>338</v>
      </c>
      <c r="D200" s="9" t="s">
        <v>28</v>
      </c>
      <c r="E200" s="8" t="s">
        <v>339</v>
      </c>
      <c r="F200" s="8" t="s">
        <v>157</v>
      </c>
      <c r="G200" s="8">
        <v>0</v>
      </c>
      <c r="H200" s="8" t="s">
        <v>22</v>
      </c>
      <c r="I200" s="8" t="s">
        <v>157</v>
      </c>
      <c r="J200" s="8" t="s">
        <v>22</v>
      </c>
      <c r="K200" s="8" t="s">
        <v>96</v>
      </c>
      <c r="L200" s="8" t="s">
        <v>96</v>
      </c>
      <c r="M200" s="8" t="s">
        <v>13</v>
      </c>
      <c r="N200" s="10">
        <f t="shared" si="20"/>
        <v>38</v>
      </c>
      <c r="O200" s="8">
        <v>749</v>
      </c>
      <c r="P200" s="11">
        <v>196.61250000000001</v>
      </c>
      <c r="Q200" s="11">
        <f t="shared" si="21"/>
        <v>98.306250000000006</v>
      </c>
      <c r="R200" s="15">
        <f>Q200*N200</f>
        <v>3735.6375000000003</v>
      </c>
      <c r="S200" s="12">
        <v>0</v>
      </c>
      <c r="T200" s="12">
        <v>0</v>
      </c>
      <c r="U200" s="12">
        <v>0</v>
      </c>
      <c r="V200" s="12">
        <v>0</v>
      </c>
      <c r="W200" s="12">
        <v>0</v>
      </c>
      <c r="X200" s="12">
        <v>0</v>
      </c>
      <c r="Y200" s="12">
        <v>0</v>
      </c>
      <c r="Z200" s="12">
        <v>0</v>
      </c>
      <c r="AA200" s="12">
        <v>2</v>
      </c>
      <c r="AB200" s="12">
        <v>0</v>
      </c>
      <c r="AC200" s="12">
        <v>0</v>
      </c>
      <c r="AD200" s="12">
        <v>0</v>
      </c>
      <c r="AE200" s="12">
        <v>32</v>
      </c>
      <c r="AF200" s="12">
        <v>0</v>
      </c>
      <c r="AG200" s="12">
        <v>1</v>
      </c>
      <c r="AH200" s="12">
        <v>0</v>
      </c>
      <c r="AI200" s="12">
        <v>3</v>
      </c>
      <c r="AJ200" s="12">
        <v>0</v>
      </c>
      <c r="AK200" s="12">
        <v>0</v>
      </c>
      <c r="AL200" s="12">
        <v>0</v>
      </c>
      <c r="AM200" s="12">
        <v>0</v>
      </c>
      <c r="AN200" s="12">
        <v>0</v>
      </c>
      <c r="AO200" s="12">
        <v>0</v>
      </c>
      <c r="AP200" s="12">
        <v>0</v>
      </c>
      <c r="AQ200" s="12">
        <v>0</v>
      </c>
      <c r="AR200" s="12">
        <v>0</v>
      </c>
      <c r="AS200" s="12">
        <v>0</v>
      </c>
    </row>
    <row r="201" spans="1:45" ht="41.25" customHeight="1">
      <c r="A201" s="7"/>
      <c r="B201" s="7" t="s">
        <v>340</v>
      </c>
      <c r="C201" s="9" t="s">
        <v>341</v>
      </c>
      <c r="D201" s="9" t="s">
        <v>3</v>
      </c>
      <c r="E201" s="8" t="s">
        <v>184</v>
      </c>
      <c r="F201" s="8" t="s">
        <v>95</v>
      </c>
      <c r="G201" s="8">
        <v>0</v>
      </c>
      <c r="H201" s="8" t="s">
        <v>7</v>
      </c>
      <c r="I201" s="8" t="s">
        <v>95</v>
      </c>
      <c r="J201" s="8" t="s">
        <v>7</v>
      </c>
      <c r="K201" s="8" t="s">
        <v>96</v>
      </c>
      <c r="L201" s="8" t="s">
        <v>96</v>
      </c>
      <c r="M201" s="8" t="s">
        <v>13</v>
      </c>
      <c r="N201" s="10">
        <f t="shared" si="20"/>
        <v>1</v>
      </c>
      <c r="O201" s="8">
        <v>799</v>
      </c>
      <c r="P201" s="11">
        <v>209.73750000000001</v>
      </c>
      <c r="Q201" s="11">
        <f t="shared" si="21"/>
        <v>104.86875000000001</v>
      </c>
      <c r="R201" s="15">
        <f>Q201*N201</f>
        <v>104.86875000000001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2">
        <v>0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0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0</v>
      </c>
      <c r="AO201" s="12">
        <v>0</v>
      </c>
      <c r="AP201" s="12">
        <v>0</v>
      </c>
      <c r="AQ201" s="12">
        <v>1</v>
      </c>
      <c r="AR201" s="12">
        <v>0</v>
      </c>
      <c r="AS201" s="12">
        <v>0</v>
      </c>
    </row>
    <row r="202" spans="1:45" ht="41.25" customHeight="1">
      <c r="A202" s="7"/>
      <c r="B202" s="7" t="str">
        <f>C202&amp;D202</f>
        <v>BB550NEAD</v>
      </c>
      <c r="C202" s="9" t="s">
        <v>342</v>
      </c>
      <c r="D202" s="9" t="s">
        <v>3</v>
      </c>
      <c r="E202" s="8" t="s">
        <v>35</v>
      </c>
      <c r="F202" s="8" t="s">
        <v>5</v>
      </c>
      <c r="G202" s="8" t="s">
        <v>5</v>
      </c>
      <c r="H202" s="8" t="s">
        <v>7</v>
      </c>
      <c r="I202" s="8" t="s">
        <v>5</v>
      </c>
      <c r="J202" s="8" t="s">
        <v>7</v>
      </c>
      <c r="K202" s="8" t="s">
        <v>343</v>
      </c>
      <c r="L202" s="8" t="s">
        <v>343</v>
      </c>
      <c r="M202" s="8" t="s">
        <v>13</v>
      </c>
      <c r="N202" s="10">
        <f t="shared" si="20"/>
        <v>1</v>
      </c>
      <c r="O202" s="8">
        <v>699</v>
      </c>
      <c r="P202" s="11">
        <v>183.48750000000001</v>
      </c>
      <c r="Q202" s="11">
        <f t="shared" si="21"/>
        <v>91.743750000000006</v>
      </c>
      <c r="R202" s="15">
        <f>Q202*N202</f>
        <v>91.743750000000006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12">
        <v>0</v>
      </c>
      <c r="AL202" s="12">
        <v>0</v>
      </c>
      <c r="AM202" s="12">
        <v>0</v>
      </c>
      <c r="AN202" s="12">
        <v>0</v>
      </c>
      <c r="AO202" s="12">
        <v>1</v>
      </c>
      <c r="AP202" s="12">
        <v>0</v>
      </c>
      <c r="AQ202" s="12">
        <v>0</v>
      </c>
      <c r="AR202" s="12">
        <v>0</v>
      </c>
      <c r="AS202" s="12">
        <v>0</v>
      </c>
    </row>
    <row r="203" spans="1:45" ht="41.25" customHeight="1">
      <c r="A203" s="7"/>
      <c r="B203" s="7" t="str">
        <f t="shared" ref="B203:B217" si="22">C203&amp;D203</f>
        <v>BB550YKAD</v>
      </c>
      <c r="C203" s="8" t="s">
        <v>344</v>
      </c>
      <c r="D203" s="9" t="s">
        <v>3</v>
      </c>
      <c r="E203" s="8" t="s">
        <v>345</v>
      </c>
      <c r="F203" s="8" t="s">
        <v>5</v>
      </c>
      <c r="G203" s="8" t="s">
        <v>5</v>
      </c>
      <c r="H203" s="8" t="s">
        <v>6</v>
      </c>
      <c r="I203" s="8" t="s">
        <v>5</v>
      </c>
      <c r="J203" s="8" t="s">
        <v>22</v>
      </c>
      <c r="K203" s="8" t="s">
        <v>8</v>
      </c>
      <c r="L203" s="8" t="s">
        <v>8</v>
      </c>
      <c r="M203" s="8" t="s">
        <v>13</v>
      </c>
      <c r="N203" s="10">
        <f t="shared" si="20"/>
        <v>37</v>
      </c>
      <c r="O203" s="8">
        <v>699</v>
      </c>
      <c r="P203" s="11">
        <v>183.48750000000001</v>
      </c>
      <c r="Q203" s="11">
        <f t="shared" si="21"/>
        <v>91.743750000000006</v>
      </c>
      <c r="R203" s="15">
        <f>Q203*N203</f>
        <v>3394.5187500000002</v>
      </c>
      <c r="S203" s="12">
        <v>0</v>
      </c>
      <c r="T203" s="12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0</v>
      </c>
      <c r="AA203" s="12">
        <v>0</v>
      </c>
      <c r="AB203" s="12">
        <v>0</v>
      </c>
      <c r="AC203" s="12">
        <v>0</v>
      </c>
      <c r="AD203" s="12">
        <v>0</v>
      </c>
      <c r="AE203" s="12">
        <v>3</v>
      </c>
      <c r="AF203" s="12">
        <v>0</v>
      </c>
      <c r="AG203" s="12">
        <v>4</v>
      </c>
      <c r="AH203" s="12">
        <v>5</v>
      </c>
      <c r="AI203" s="12">
        <v>11</v>
      </c>
      <c r="AJ203" s="12">
        <v>5</v>
      </c>
      <c r="AK203" s="12">
        <v>5</v>
      </c>
      <c r="AL203" s="12">
        <v>0</v>
      </c>
      <c r="AM203" s="12">
        <v>2</v>
      </c>
      <c r="AN203" s="12">
        <v>0</v>
      </c>
      <c r="AO203" s="12">
        <v>0</v>
      </c>
      <c r="AP203" s="12">
        <v>0</v>
      </c>
      <c r="AQ203" s="12">
        <v>2</v>
      </c>
      <c r="AR203" s="12">
        <v>0</v>
      </c>
      <c r="AS203" s="12">
        <v>0</v>
      </c>
    </row>
    <row r="204" spans="1:45" ht="41.25" customHeight="1">
      <c r="A204" s="7"/>
      <c r="B204" s="7" t="str">
        <f t="shared" si="22"/>
        <v>BB550YKED</v>
      </c>
      <c r="C204" s="8" t="s">
        <v>346</v>
      </c>
      <c r="D204" s="9" t="s">
        <v>3</v>
      </c>
      <c r="E204" s="8" t="s">
        <v>347</v>
      </c>
      <c r="F204" s="8" t="s">
        <v>5</v>
      </c>
      <c r="G204" s="8" t="s">
        <v>5</v>
      </c>
      <c r="H204" s="8" t="s">
        <v>6</v>
      </c>
      <c r="I204" s="8" t="s">
        <v>5</v>
      </c>
      <c r="J204" s="8" t="s">
        <v>12</v>
      </c>
      <c r="K204" s="8" t="s">
        <v>8</v>
      </c>
      <c r="L204" s="8" t="s">
        <v>8</v>
      </c>
      <c r="M204" s="8" t="s">
        <v>13</v>
      </c>
      <c r="N204" s="10">
        <f t="shared" si="20"/>
        <v>183</v>
      </c>
      <c r="O204" s="8">
        <v>699</v>
      </c>
      <c r="P204" s="11">
        <v>183.48750000000001</v>
      </c>
      <c r="Q204" s="11">
        <f t="shared" si="21"/>
        <v>91.743750000000006</v>
      </c>
      <c r="R204" s="15">
        <f>Q204*N204</f>
        <v>16789.106250000001</v>
      </c>
      <c r="S204" s="12">
        <v>0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0</v>
      </c>
      <c r="AB204" s="12">
        <v>0</v>
      </c>
      <c r="AC204" s="12">
        <v>0</v>
      </c>
      <c r="AD204" s="12">
        <v>0</v>
      </c>
      <c r="AE204" s="12">
        <v>14</v>
      </c>
      <c r="AF204" s="12">
        <v>1</v>
      </c>
      <c r="AG204" s="12">
        <v>26</v>
      </c>
      <c r="AH204" s="12">
        <v>27</v>
      </c>
      <c r="AI204" s="12">
        <v>41</v>
      </c>
      <c r="AJ204" s="12">
        <v>36</v>
      </c>
      <c r="AK204" s="12">
        <v>19</v>
      </c>
      <c r="AL204" s="12">
        <v>1</v>
      </c>
      <c r="AM204" s="12">
        <v>10</v>
      </c>
      <c r="AN204" s="12">
        <v>0</v>
      </c>
      <c r="AO204" s="12">
        <v>7</v>
      </c>
      <c r="AP204" s="12">
        <v>0</v>
      </c>
      <c r="AQ204" s="12">
        <v>1</v>
      </c>
      <c r="AR204" s="12">
        <v>0</v>
      </c>
      <c r="AS204" s="12">
        <v>0</v>
      </c>
    </row>
    <row r="205" spans="1:45" ht="41.25" customHeight="1">
      <c r="A205" s="7"/>
      <c r="B205" s="7" t="str">
        <f t="shared" si="22"/>
        <v>BBW550RBB</v>
      </c>
      <c r="C205" s="8" t="s">
        <v>348</v>
      </c>
      <c r="D205" s="9" t="s">
        <v>28</v>
      </c>
      <c r="E205" s="8" t="s">
        <v>145</v>
      </c>
      <c r="F205" s="8" t="s">
        <v>5</v>
      </c>
      <c r="G205" s="8" t="s">
        <v>5</v>
      </c>
      <c r="H205" s="8" t="s">
        <v>30</v>
      </c>
      <c r="I205" s="8" t="s">
        <v>5</v>
      </c>
      <c r="J205" s="8" t="s">
        <v>22</v>
      </c>
      <c r="K205" s="8" t="s">
        <v>8</v>
      </c>
      <c r="L205" s="8" t="s">
        <v>8</v>
      </c>
      <c r="M205" s="8" t="s">
        <v>13</v>
      </c>
      <c r="N205" s="10">
        <f t="shared" si="20"/>
        <v>10</v>
      </c>
      <c r="O205" s="8">
        <v>699</v>
      </c>
      <c r="P205" s="11">
        <v>183.48750000000001</v>
      </c>
      <c r="Q205" s="11">
        <f t="shared" si="21"/>
        <v>91.743750000000006</v>
      </c>
      <c r="R205" s="15">
        <f>Q205*N205</f>
        <v>917.4375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2">
        <v>2</v>
      </c>
      <c r="AB205" s="12">
        <v>3</v>
      </c>
      <c r="AC205" s="12">
        <v>1</v>
      </c>
      <c r="AD205" s="12">
        <v>0</v>
      </c>
      <c r="AE205" s="12">
        <v>1</v>
      </c>
      <c r="AF205" s="12">
        <v>0</v>
      </c>
      <c r="AG205" s="12">
        <v>1</v>
      </c>
      <c r="AH205" s="12">
        <v>0</v>
      </c>
      <c r="AI205" s="12">
        <v>0</v>
      </c>
      <c r="AJ205" s="12">
        <v>2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</row>
    <row r="206" spans="1:45" ht="41.25" customHeight="1">
      <c r="A206" s="7"/>
      <c r="B206" s="7" t="str">
        <f t="shared" si="22"/>
        <v>WL574ZQAB</v>
      </c>
      <c r="C206" s="8" t="s">
        <v>349</v>
      </c>
      <c r="D206" s="9" t="s">
        <v>28</v>
      </c>
      <c r="E206" s="8" t="s">
        <v>65</v>
      </c>
      <c r="F206" s="8" t="s">
        <v>66</v>
      </c>
      <c r="G206" s="8" t="s">
        <v>66</v>
      </c>
      <c r="H206" s="8" t="s">
        <v>22</v>
      </c>
      <c r="I206" s="8" t="s">
        <v>66</v>
      </c>
      <c r="J206" s="8" t="s">
        <v>22</v>
      </c>
      <c r="K206" s="8" t="s">
        <v>8</v>
      </c>
      <c r="L206" s="8" t="s">
        <v>8</v>
      </c>
      <c r="M206" s="8" t="s">
        <v>350</v>
      </c>
      <c r="N206" s="10">
        <f t="shared" si="20"/>
        <v>11</v>
      </c>
      <c r="O206" s="8">
        <v>499</v>
      </c>
      <c r="P206" s="11">
        <v>130.98750000000001</v>
      </c>
      <c r="Q206" s="11">
        <f t="shared" si="21"/>
        <v>65.493750000000006</v>
      </c>
      <c r="R206" s="15">
        <f>Q206*N206</f>
        <v>720.43125000000009</v>
      </c>
      <c r="S206" s="12">
        <v>0</v>
      </c>
      <c r="T206" s="12">
        <v>0</v>
      </c>
      <c r="U206" s="12">
        <v>0</v>
      </c>
      <c r="V206" s="12">
        <v>0</v>
      </c>
      <c r="W206" s="12">
        <v>0</v>
      </c>
      <c r="X206" s="12">
        <v>0</v>
      </c>
      <c r="Y206" s="12">
        <v>0</v>
      </c>
      <c r="Z206" s="12">
        <v>0</v>
      </c>
      <c r="AA206" s="12">
        <v>0</v>
      </c>
      <c r="AB206" s="12">
        <v>0</v>
      </c>
      <c r="AC206" s="12">
        <v>0</v>
      </c>
      <c r="AD206" s="12">
        <v>0</v>
      </c>
      <c r="AE206" s="12">
        <v>1</v>
      </c>
      <c r="AF206" s="12">
        <v>0</v>
      </c>
      <c r="AG206" s="12">
        <v>0</v>
      </c>
      <c r="AH206" s="12">
        <v>0</v>
      </c>
      <c r="AI206" s="12">
        <v>1</v>
      </c>
      <c r="AJ206" s="12">
        <v>0</v>
      </c>
      <c r="AK206" s="12">
        <v>0</v>
      </c>
      <c r="AL206" s="12">
        <v>3</v>
      </c>
      <c r="AM206" s="12">
        <v>0</v>
      </c>
      <c r="AN206" s="12">
        <v>3</v>
      </c>
      <c r="AO206" s="12">
        <v>3</v>
      </c>
      <c r="AP206" s="12">
        <v>0</v>
      </c>
      <c r="AQ206" s="12">
        <v>0</v>
      </c>
      <c r="AR206" s="12">
        <v>0</v>
      </c>
      <c r="AS206" s="12">
        <v>0</v>
      </c>
    </row>
    <row r="207" spans="1:45" ht="41.25" customHeight="1">
      <c r="A207" s="7"/>
      <c r="B207" s="7" t="str">
        <f t="shared" si="22"/>
        <v>WL574QC2B</v>
      </c>
      <c r="C207" s="8" t="s">
        <v>351</v>
      </c>
      <c r="D207" s="9" t="s">
        <v>28</v>
      </c>
      <c r="E207" s="8" t="s">
        <v>145</v>
      </c>
      <c r="F207" s="8">
        <v>574</v>
      </c>
      <c r="G207" s="8">
        <v>574</v>
      </c>
      <c r="H207" s="8" t="s">
        <v>30</v>
      </c>
      <c r="I207" s="8">
        <v>574</v>
      </c>
      <c r="J207" s="8" t="s">
        <v>22</v>
      </c>
      <c r="K207" s="8" t="s">
        <v>8</v>
      </c>
      <c r="L207" s="8" t="s">
        <v>8</v>
      </c>
      <c r="M207" s="8" t="s">
        <v>13</v>
      </c>
      <c r="N207" s="10">
        <f t="shared" si="20"/>
        <v>2</v>
      </c>
      <c r="O207" s="8">
        <v>469</v>
      </c>
      <c r="P207" s="11">
        <v>123.1125</v>
      </c>
      <c r="Q207" s="11">
        <f t="shared" si="21"/>
        <v>61.556249999999999</v>
      </c>
      <c r="R207" s="15">
        <f>Q207*N207</f>
        <v>123.1125</v>
      </c>
      <c r="S207" s="12">
        <v>0</v>
      </c>
      <c r="T207" s="12">
        <v>0</v>
      </c>
      <c r="U207" s="12">
        <v>0</v>
      </c>
      <c r="V207" s="12">
        <v>0</v>
      </c>
      <c r="W207" s="12">
        <v>0</v>
      </c>
      <c r="X207" s="12">
        <v>0</v>
      </c>
      <c r="Y207" s="12">
        <v>0</v>
      </c>
      <c r="Z207" s="12">
        <v>0</v>
      </c>
      <c r="AA207" s="12">
        <v>0</v>
      </c>
      <c r="AB207" s="12">
        <v>1</v>
      </c>
      <c r="AC207" s="12">
        <v>0</v>
      </c>
      <c r="AD207" s="12">
        <v>0</v>
      </c>
      <c r="AE207" s="12">
        <v>0</v>
      </c>
      <c r="AF207" s="12">
        <v>0</v>
      </c>
      <c r="AG207" s="12">
        <v>1</v>
      </c>
      <c r="AH207" s="12">
        <v>0</v>
      </c>
      <c r="AI207" s="12">
        <v>0</v>
      </c>
      <c r="AJ207" s="12">
        <v>0</v>
      </c>
      <c r="AK207" s="12">
        <v>0</v>
      </c>
      <c r="AL207" s="12">
        <v>0</v>
      </c>
      <c r="AM207" s="12">
        <v>0</v>
      </c>
      <c r="AN207" s="12">
        <v>0</v>
      </c>
      <c r="AO207" s="12">
        <v>0</v>
      </c>
      <c r="AP207" s="12">
        <v>0</v>
      </c>
      <c r="AQ207" s="12">
        <v>0</v>
      </c>
      <c r="AR207" s="12">
        <v>0</v>
      </c>
      <c r="AS207" s="12">
        <v>0</v>
      </c>
    </row>
    <row r="208" spans="1:45" ht="41.25" customHeight="1">
      <c r="A208" s="7"/>
      <c r="B208" s="7" t="str">
        <f t="shared" si="22"/>
        <v>WL574EVMB</v>
      </c>
      <c r="C208" s="8" t="s">
        <v>352</v>
      </c>
      <c r="D208" s="9" t="s">
        <v>28</v>
      </c>
      <c r="E208" s="8" t="s">
        <v>353</v>
      </c>
      <c r="F208" s="8">
        <v>574</v>
      </c>
      <c r="G208" s="8">
        <v>574</v>
      </c>
      <c r="H208" s="8" t="s">
        <v>30</v>
      </c>
      <c r="I208" s="8">
        <v>574</v>
      </c>
      <c r="J208" s="8" t="s">
        <v>22</v>
      </c>
      <c r="K208" s="8" t="s">
        <v>8</v>
      </c>
      <c r="L208" s="8" t="s">
        <v>8</v>
      </c>
      <c r="M208" s="8" t="s">
        <v>13</v>
      </c>
      <c r="N208" s="10">
        <f t="shared" si="20"/>
        <v>6</v>
      </c>
      <c r="O208" s="8">
        <v>469</v>
      </c>
      <c r="P208" s="11">
        <v>123.1125</v>
      </c>
      <c r="Q208" s="11">
        <f t="shared" si="21"/>
        <v>61.556249999999999</v>
      </c>
      <c r="R208" s="15">
        <f>Q208*N208</f>
        <v>369.33749999999998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12">
        <v>0</v>
      </c>
      <c r="AJ208" s="12">
        <v>0</v>
      </c>
      <c r="AK208" s="12">
        <v>0</v>
      </c>
      <c r="AL208" s="12">
        <v>0</v>
      </c>
      <c r="AM208" s="12">
        <v>0</v>
      </c>
      <c r="AN208" s="12">
        <v>3</v>
      </c>
      <c r="AO208" s="12">
        <v>3</v>
      </c>
      <c r="AP208" s="12">
        <v>0</v>
      </c>
      <c r="AQ208" s="12">
        <v>0</v>
      </c>
      <c r="AR208" s="12">
        <v>0</v>
      </c>
      <c r="AS208" s="12">
        <v>0</v>
      </c>
    </row>
    <row r="209" spans="1:45" ht="41.25" customHeight="1">
      <c r="A209" s="7"/>
      <c r="B209" s="7" t="str">
        <f t="shared" si="22"/>
        <v>GR530RAM</v>
      </c>
      <c r="C209" s="8" t="s">
        <v>354</v>
      </c>
      <c r="D209" s="9" t="s">
        <v>223</v>
      </c>
      <c r="E209" s="8" t="s">
        <v>242</v>
      </c>
      <c r="F209" s="8">
        <v>530</v>
      </c>
      <c r="G209" s="8" t="s">
        <v>225</v>
      </c>
      <c r="H209" s="8" t="s">
        <v>230</v>
      </c>
      <c r="I209" s="8" t="s">
        <v>225</v>
      </c>
      <c r="J209" s="8" t="s">
        <v>227</v>
      </c>
      <c r="K209" s="8" t="s">
        <v>228</v>
      </c>
      <c r="L209" s="8" t="s">
        <v>228</v>
      </c>
      <c r="M209" s="8" t="s">
        <v>13</v>
      </c>
      <c r="N209" s="10">
        <f t="shared" si="20"/>
        <v>10</v>
      </c>
      <c r="O209" s="8">
        <v>399</v>
      </c>
      <c r="P209" s="11">
        <v>104.7375</v>
      </c>
      <c r="Q209" s="11">
        <f t="shared" si="21"/>
        <v>52.368749999999999</v>
      </c>
      <c r="R209" s="15">
        <f>Q209*N209</f>
        <v>523.6875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1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9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</row>
    <row r="210" spans="1:45" ht="41.25" customHeight="1">
      <c r="A210" s="7"/>
      <c r="B210" s="7" t="str">
        <f t="shared" si="22"/>
        <v>IZ530RKM</v>
      </c>
      <c r="C210" s="8" t="s">
        <v>355</v>
      </c>
      <c r="D210" s="9" t="s">
        <v>223</v>
      </c>
      <c r="E210" s="8" t="s">
        <v>242</v>
      </c>
      <c r="F210" s="8">
        <v>530</v>
      </c>
      <c r="G210" s="8" t="s">
        <v>225</v>
      </c>
      <c r="H210" s="8" t="s">
        <v>287</v>
      </c>
      <c r="I210" s="8" t="s">
        <v>225</v>
      </c>
      <c r="J210" s="8" t="s">
        <v>227</v>
      </c>
      <c r="K210" s="8" t="s">
        <v>228</v>
      </c>
      <c r="L210" s="8" t="s">
        <v>228</v>
      </c>
      <c r="M210" s="8" t="s">
        <v>13</v>
      </c>
      <c r="N210" s="10">
        <f t="shared" si="20"/>
        <v>2</v>
      </c>
      <c r="O210" s="8">
        <v>349</v>
      </c>
      <c r="P210" s="11">
        <v>91.612499999999997</v>
      </c>
      <c r="Q210" s="11">
        <f t="shared" si="21"/>
        <v>45.806249999999999</v>
      </c>
      <c r="R210" s="15">
        <f>Q210*N210</f>
        <v>91.612499999999997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2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</row>
    <row r="211" spans="1:45" ht="41.25" customHeight="1">
      <c r="A211" s="7"/>
      <c r="B211" s="7" t="str">
        <f t="shared" si="22"/>
        <v>PZ530PCM</v>
      </c>
      <c r="C211" s="8" t="s">
        <v>356</v>
      </c>
      <c r="D211" s="9" t="s">
        <v>223</v>
      </c>
      <c r="E211" s="8" t="s">
        <v>242</v>
      </c>
      <c r="F211" s="8">
        <v>530</v>
      </c>
      <c r="G211" s="8" t="s">
        <v>225</v>
      </c>
      <c r="H211" s="8" t="s">
        <v>244</v>
      </c>
      <c r="I211" s="8" t="s">
        <v>225</v>
      </c>
      <c r="J211" s="8" t="s">
        <v>227</v>
      </c>
      <c r="K211" s="8" t="s">
        <v>228</v>
      </c>
      <c r="L211" s="8" t="s">
        <v>228</v>
      </c>
      <c r="M211" s="8" t="s">
        <v>13</v>
      </c>
      <c r="N211" s="10">
        <f t="shared" si="20"/>
        <v>5</v>
      </c>
      <c r="O211" s="8">
        <v>369</v>
      </c>
      <c r="P211" s="11">
        <v>96.862499999999997</v>
      </c>
      <c r="Q211" s="11">
        <f t="shared" si="21"/>
        <v>48.431249999999999</v>
      </c>
      <c r="R211" s="15">
        <f>Q211*N211</f>
        <v>242.15625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1</v>
      </c>
      <c r="AN211" s="12">
        <v>0</v>
      </c>
      <c r="AO211" s="12">
        <v>0</v>
      </c>
      <c r="AP211" s="12">
        <v>0</v>
      </c>
      <c r="AQ211" s="12">
        <v>1</v>
      </c>
      <c r="AR211" s="12">
        <v>3</v>
      </c>
      <c r="AS211" s="12">
        <v>0</v>
      </c>
    </row>
    <row r="212" spans="1:45" ht="41.25" customHeight="1">
      <c r="A212" s="7"/>
      <c r="B212" s="7" t="str">
        <f t="shared" si="22"/>
        <v>NW327LCAM</v>
      </c>
      <c r="C212" s="8" t="s">
        <v>357</v>
      </c>
      <c r="D212" s="9" t="s">
        <v>223</v>
      </c>
      <c r="E212" s="8" t="s">
        <v>260</v>
      </c>
      <c r="F212" s="8">
        <v>327</v>
      </c>
      <c r="G212" s="8" t="s">
        <v>225</v>
      </c>
      <c r="H212" s="8" t="s">
        <v>287</v>
      </c>
      <c r="I212" s="8" t="s">
        <v>225</v>
      </c>
      <c r="J212" s="8" t="s">
        <v>227</v>
      </c>
      <c r="K212" s="8" t="s">
        <v>228</v>
      </c>
      <c r="L212" s="8" t="s">
        <v>228</v>
      </c>
      <c r="M212" s="8" t="s">
        <v>13</v>
      </c>
      <c r="N212" s="10">
        <f t="shared" si="20"/>
        <v>6</v>
      </c>
      <c r="O212" s="8">
        <v>329</v>
      </c>
      <c r="P212" s="11">
        <v>86.362499999999997</v>
      </c>
      <c r="Q212" s="11">
        <f t="shared" si="21"/>
        <v>43.181249999999999</v>
      </c>
      <c r="R212" s="15">
        <f>Q212*N212</f>
        <v>259.08749999999998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3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3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</row>
    <row r="213" spans="1:45" ht="41.25" customHeight="1">
      <c r="A213" s="7"/>
      <c r="B213" s="7" t="str">
        <f t="shared" si="22"/>
        <v>NW327FGM</v>
      </c>
      <c r="C213" s="8" t="s">
        <v>358</v>
      </c>
      <c r="D213" s="9" t="s">
        <v>223</v>
      </c>
      <c r="E213" s="8" t="s">
        <v>265</v>
      </c>
      <c r="F213" s="8">
        <v>327</v>
      </c>
      <c r="G213" s="8" t="s">
        <v>225</v>
      </c>
      <c r="H213" s="8" t="s">
        <v>240</v>
      </c>
      <c r="I213" s="8" t="s">
        <v>225</v>
      </c>
      <c r="J213" s="8" t="s">
        <v>227</v>
      </c>
      <c r="K213" s="8" t="s">
        <v>228</v>
      </c>
      <c r="L213" s="8" t="s">
        <v>228</v>
      </c>
      <c r="M213" s="8" t="s">
        <v>13</v>
      </c>
      <c r="N213" s="10">
        <f t="shared" si="20"/>
        <v>5</v>
      </c>
      <c r="O213" s="8">
        <v>329</v>
      </c>
      <c r="P213" s="11">
        <v>86.362499999999997</v>
      </c>
      <c r="Q213" s="11">
        <f t="shared" si="21"/>
        <v>43.181249999999999</v>
      </c>
      <c r="R213" s="15">
        <f>Q213*N213</f>
        <v>215.90625</v>
      </c>
      <c r="S213" s="12">
        <v>0</v>
      </c>
      <c r="T213" s="12">
        <v>0</v>
      </c>
      <c r="U213" s="12">
        <v>1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1</v>
      </c>
      <c r="AF213" s="12">
        <v>0</v>
      </c>
      <c r="AG213" s="12">
        <v>0</v>
      </c>
      <c r="AH213" s="12">
        <v>0</v>
      </c>
      <c r="AI213" s="12">
        <v>0</v>
      </c>
      <c r="AJ213" s="12">
        <v>3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</row>
    <row r="214" spans="1:45" ht="41.25" customHeight="1">
      <c r="A214" s="7"/>
      <c r="B214" s="7" t="str">
        <f t="shared" si="22"/>
        <v>GS237CFM</v>
      </c>
      <c r="C214" s="8" t="s">
        <v>359</v>
      </c>
      <c r="D214" s="9" t="s">
        <v>223</v>
      </c>
      <c r="E214" s="8" t="s">
        <v>299</v>
      </c>
      <c r="F214" s="8">
        <v>237</v>
      </c>
      <c r="G214" s="8" t="s">
        <v>225</v>
      </c>
      <c r="H214" s="8" t="s">
        <v>226</v>
      </c>
      <c r="I214" s="8" t="s">
        <v>225</v>
      </c>
      <c r="J214" s="8" t="s">
        <v>227</v>
      </c>
      <c r="K214" s="8" t="s">
        <v>228</v>
      </c>
      <c r="L214" s="8" t="s">
        <v>228</v>
      </c>
      <c r="M214" s="8" t="s">
        <v>9</v>
      </c>
      <c r="N214" s="10">
        <f t="shared" si="20"/>
        <v>3</v>
      </c>
      <c r="O214" s="8">
        <v>349</v>
      </c>
      <c r="P214" s="11">
        <v>91.612499999999997</v>
      </c>
      <c r="Q214" s="11">
        <f t="shared" si="21"/>
        <v>45.806249999999999</v>
      </c>
      <c r="R214" s="15">
        <f>Q214*N214</f>
        <v>137.41874999999999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1</v>
      </c>
      <c r="Z214" s="12">
        <v>0</v>
      </c>
      <c r="AA214" s="12">
        <v>0</v>
      </c>
      <c r="AB214" s="12">
        <v>1</v>
      </c>
      <c r="AC214" s="12">
        <v>0</v>
      </c>
      <c r="AD214" s="12">
        <v>1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0</v>
      </c>
    </row>
    <row r="215" spans="1:45" ht="41.25" customHeight="1">
      <c r="A215" s="7"/>
      <c r="B215" s="7" t="str">
        <f t="shared" si="22"/>
        <v>BB550BBBD</v>
      </c>
      <c r="C215" s="8" t="s">
        <v>360</v>
      </c>
      <c r="D215" s="9" t="s">
        <v>3</v>
      </c>
      <c r="E215" s="8" t="s">
        <v>53</v>
      </c>
      <c r="F215" s="8" t="s">
        <v>5</v>
      </c>
      <c r="G215" s="8" t="s">
        <v>5</v>
      </c>
      <c r="H215" s="8" t="s">
        <v>12</v>
      </c>
      <c r="I215" s="8" t="s">
        <v>5</v>
      </c>
      <c r="J215" s="8" t="s">
        <v>12</v>
      </c>
      <c r="K215" s="8" t="s">
        <v>8</v>
      </c>
      <c r="L215" s="8" t="s">
        <v>8</v>
      </c>
      <c r="M215" s="8" t="s">
        <v>47</v>
      </c>
      <c r="N215" s="10">
        <f t="shared" si="20"/>
        <v>508</v>
      </c>
      <c r="O215" s="8">
        <v>649</v>
      </c>
      <c r="P215" s="11">
        <v>170.36250000000001</v>
      </c>
      <c r="Q215" s="11">
        <f t="shared" si="21"/>
        <v>85.181250000000006</v>
      </c>
      <c r="R215" s="15">
        <f>Q215*N215</f>
        <v>43272.075000000004</v>
      </c>
      <c r="S215" s="12">
        <v>0</v>
      </c>
      <c r="T215" s="12">
        <v>0</v>
      </c>
      <c r="U215" s="12">
        <v>0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  <c r="AD215" s="12">
        <v>0</v>
      </c>
      <c r="AE215" s="12">
        <v>28</v>
      </c>
      <c r="AF215" s="12">
        <v>0</v>
      </c>
      <c r="AG215" s="12">
        <v>64</v>
      </c>
      <c r="AH215" s="12">
        <v>78</v>
      </c>
      <c r="AI215" s="12">
        <v>85</v>
      </c>
      <c r="AJ215" s="12">
        <v>89</v>
      </c>
      <c r="AK215" s="12">
        <v>76</v>
      </c>
      <c r="AL215" s="12">
        <v>17</v>
      </c>
      <c r="AM215" s="12">
        <v>41</v>
      </c>
      <c r="AN215" s="12">
        <v>0</v>
      </c>
      <c r="AO215" s="12">
        <v>23</v>
      </c>
      <c r="AP215" s="12">
        <v>0</v>
      </c>
      <c r="AQ215" s="12">
        <v>7</v>
      </c>
      <c r="AR215" s="12">
        <v>0</v>
      </c>
      <c r="AS215" s="12">
        <v>0</v>
      </c>
    </row>
    <row r="216" spans="1:45" ht="41.25" customHeight="1">
      <c r="A216" s="7"/>
      <c r="B216" s="7" t="str">
        <f t="shared" si="22"/>
        <v>BB480LGMD</v>
      </c>
      <c r="C216" s="8" t="s">
        <v>361</v>
      </c>
      <c r="D216" s="9" t="s">
        <v>3</v>
      </c>
      <c r="E216" s="8" t="s">
        <v>35</v>
      </c>
      <c r="F216" s="8" t="s">
        <v>40</v>
      </c>
      <c r="G216" s="8" t="s">
        <v>40</v>
      </c>
      <c r="H216" s="8" t="s">
        <v>7</v>
      </c>
      <c r="I216" s="8" t="s">
        <v>40</v>
      </c>
      <c r="J216" s="8" t="s">
        <v>7</v>
      </c>
      <c r="K216" s="8" t="s">
        <v>343</v>
      </c>
      <c r="L216" s="8" t="s">
        <v>343</v>
      </c>
      <c r="M216" s="8" t="s">
        <v>362</v>
      </c>
      <c r="N216" s="10">
        <f t="shared" si="20"/>
        <v>16</v>
      </c>
      <c r="O216" s="8">
        <v>499</v>
      </c>
      <c r="P216" s="11">
        <v>130.98750000000001</v>
      </c>
      <c r="Q216" s="11">
        <f t="shared" si="21"/>
        <v>65.493750000000006</v>
      </c>
      <c r="R216" s="15">
        <f>Q216*N216</f>
        <v>1047.9000000000001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16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</row>
    <row r="217" spans="1:45" ht="41.25" customHeight="1">
      <c r="A217" s="7"/>
      <c r="B217" s="7" t="str">
        <f t="shared" si="22"/>
        <v>BB550WWWD</v>
      </c>
      <c r="C217" s="9" t="s">
        <v>363</v>
      </c>
      <c r="D217" s="9" t="s">
        <v>3</v>
      </c>
      <c r="E217" s="8">
        <v>0</v>
      </c>
      <c r="F217" s="8" t="s">
        <v>5</v>
      </c>
      <c r="G217" s="8" t="s">
        <v>5</v>
      </c>
      <c r="H217" s="8" t="s">
        <v>12</v>
      </c>
      <c r="I217" s="8" t="s">
        <v>5</v>
      </c>
      <c r="J217" s="8" t="s">
        <v>12</v>
      </c>
      <c r="K217" s="8" t="s">
        <v>343</v>
      </c>
      <c r="L217" s="8" t="s">
        <v>343</v>
      </c>
      <c r="M217" s="8" t="s">
        <v>125</v>
      </c>
      <c r="N217" s="10">
        <f t="shared" si="20"/>
        <v>768</v>
      </c>
      <c r="O217" s="8">
        <v>649</v>
      </c>
      <c r="P217" s="11">
        <v>170.36250000000001</v>
      </c>
      <c r="Q217" s="11">
        <f t="shared" si="21"/>
        <v>85.181250000000006</v>
      </c>
      <c r="R217" s="15">
        <f>Q217*N217</f>
        <v>65419.200000000004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11</v>
      </c>
      <c r="AA217" s="12">
        <v>0</v>
      </c>
      <c r="AB217" s="12">
        <v>28</v>
      </c>
      <c r="AC217" s="12">
        <v>0</v>
      </c>
      <c r="AD217" s="12">
        <v>25</v>
      </c>
      <c r="AE217" s="12">
        <v>30</v>
      </c>
      <c r="AF217" s="12">
        <v>35</v>
      </c>
      <c r="AG217" s="12">
        <v>28</v>
      </c>
      <c r="AH217" s="12">
        <v>56</v>
      </c>
      <c r="AI217" s="12">
        <v>98</v>
      </c>
      <c r="AJ217" s="12">
        <v>102</v>
      </c>
      <c r="AK217" s="12">
        <v>146</v>
      </c>
      <c r="AL217" s="12">
        <v>98</v>
      </c>
      <c r="AM217" s="12">
        <v>65</v>
      </c>
      <c r="AN217" s="12">
        <v>0</v>
      </c>
      <c r="AO217" s="12">
        <v>45</v>
      </c>
      <c r="AP217" s="12">
        <v>0</v>
      </c>
      <c r="AQ217" s="12">
        <v>1</v>
      </c>
      <c r="AR217" s="12">
        <v>0</v>
      </c>
      <c r="AS217" s="12">
        <v>0</v>
      </c>
    </row>
    <row r="218" spans="1:45" ht="41.25" customHeight="1">
      <c r="A218" s="7"/>
      <c r="B218" s="7" t="str">
        <f>CONCATENATE(C218,D218)</f>
        <v>BB480L3WD</v>
      </c>
      <c r="C218" s="9" t="s">
        <v>364</v>
      </c>
      <c r="D218" s="9" t="s">
        <v>3</v>
      </c>
      <c r="E218" s="8" t="s">
        <v>35</v>
      </c>
      <c r="F218" s="8" t="s">
        <v>40</v>
      </c>
      <c r="G218" s="8" t="s">
        <v>40</v>
      </c>
      <c r="H218" s="8" t="s">
        <v>7</v>
      </c>
      <c r="I218" s="8" t="s">
        <v>40</v>
      </c>
      <c r="J218" s="8" t="s">
        <v>7</v>
      </c>
      <c r="K218" s="8" t="s">
        <v>343</v>
      </c>
      <c r="L218" s="8" t="s">
        <v>343</v>
      </c>
      <c r="M218" s="8" t="s">
        <v>362</v>
      </c>
      <c r="N218" s="10">
        <f t="shared" si="20"/>
        <v>10</v>
      </c>
      <c r="O218" s="8">
        <v>499</v>
      </c>
      <c r="P218" s="11">
        <v>130.98750000000001</v>
      </c>
      <c r="Q218" s="11">
        <f t="shared" si="21"/>
        <v>65.493750000000006</v>
      </c>
      <c r="R218" s="15">
        <f>Q218*N218</f>
        <v>654.9375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10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</row>
    <row r="219" spans="1:45" ht="41.25" customHeight="1">
      <c r="A219" s="7"/>
      <c r="B219" s="7" t="s">
        <v>365</v>
      </c>
      <c r="C219" s="9" t="s">
        <v>366</v>
      </c>
      <c r="D219" s="9" t="s">
        <v>28</v>
      </c>
      <c r="E219" s="8" t="s">
        <v>35</v>
      </c>
      <c r="F219" s="8" t="s">
        <v>5</v>
      </c>
      <c r="G219" s="8" t="s">
        <v>5</v>
      </c>
      <c r="H219" s="8" t="s">
        <v>22</v>
      </c>
      <c r="I219" s="8" t="s">
        <v>5</v>
      </c>
      <c r="J219" s="8" t="s">
        <v>22</v>
      </c>
      <c r="K219" s="8" t="s">
        <v>343</v>
      </c>
      <c r="L219" s="8" t="s">
        <v>343</v>
      </c>
      <c r="M219" s="8" t="s">
        <v>13</v>
      </c>
      <c r="N219" s="10">
        <f t="shared" si="20"/>
        <v>2</v>
      </c>
      <c r="O219" s="8">
        <v>599</v>
      </c>
      <c r="P219" s="11">
        <v>157.23750000000001</v>
      </c>
      <c r="Q219" s="11">
        <f t="shared" si="21"/>
        <v>78.618750000000006</v>
      </c>
      <c r="R219" s="15">
        <f>Q219*N219</f>
        <v>157.23750000000001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1</v>
      </c>
      <c r="AB219" s="12">
        <v>0</v>
      </c>
      <c r="AC219" s="12">
        <v>0</v>
      </c>
      <c r="AD219" s="12">
        <v>1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</row>
    <row r="220" spans="1:45" ht="41.25" customHeight="1">
      <c r="A220" s="7"/>
      <c r="B220" s="7" t="s">
        <v>367</v>
      </c>
      <c r="C220" s="9" t="s">
        <v>368</v>
      </c>
      <c r="D220" s="9" t="s">
        <v>28</v>
      </c>
      <c r="E220" s="8" t="s">
        <v>4</v>
      </c>
      <c r="F220" s="8" t="s">
        <v>5</v>
      </c>
      <c r="G220" s="8" t="s">
        <v>5</v>
      </c>
      <c r="H220" s="8" t="s">
        <v>22</v>
      </c>
      <c r="I220" s="8" t="s">
        <v>5</v>
      </c>
      <c r="J220" s="8" t="s">
        <v>22</v>
      </c>
      <c r="K220" s="8" t="s">
        <v>343</v>
      </c>
      <c r="L220" s="8" t="s">
        <v>343</v>
      </c>
      <c r="M220" s="8" t="s">
        <v>9</v>
      </c>
      <c r="N220" s="10">
        <f t="shared" si="20"/>
        <v>4</v>
      </c>
      <c r="O220" s="8">
        <v>599</v>
      </c>
      <c r="P220" s="11">
        <v>157.23750000000001</v>
      </c>
      <c r="Q220" s="11">
        <f t="shared" si="21"/>
        <v>78.618750000000006</v>
      </c>
      <c r="R220" s="15">
        <f>Q220*N220</f>
        <v>314.47500000000002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1</v>
      </c>
      <c r="AB220" s="12">
        <v>1</v>
      </c>
      <c r="AC220" s="12">
        <v>0</v>
      </c>
      <c r="AD220" s="12">
        <v>0</v>
      </c>
      <c r="AE220" s="12">
        <v>1</v>
      </c>
      <c r="AF220" s="12">
        <v>0</v>
      </c>
      <c r="AG220" s="12">
        <v>0</v>
      </c>
      <c r="AH220" s="12">
        <v>1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</row>
    <row r="221" spans="1:45" ht="41.25" customHeight="1">
      <c r="A221" s="7"/>
      <c r="B221" s="7" t="s">
        <v>369</v>
      </c>
      <c r="C221" s="9" t="s">
        <v>370</v>
      </c>
      <c r="D221" s="9" t="s">
        <v>28</v>
      </c>
      <c r="E221" s="8" t="s">
        <v>4</v>
      </c>
      <c r="F221" s="8" t="s">
        <v>5</v>
      </c>
      <c r="G221" s="8" t="s">
        <v>5</v>
      </c>
      <c r="H221" s="8" t="s">
        <v>22</v>
      </c>
      <c r="I221" s="8" t="s">
        <v>5</v>
      </c>
      <c r="J221" s="8" t="s">
        <v>22</v>
      </c>
      <c r="K221" s="8" t="s">
        <v>343</v>
      </c>
      <c r="L221" s="8" t="s">
        <v>343</v>
      </c>
      <c r="M221" s="8" t="s">
        <v>9</v>
      </c>
      <c r="N221" s="10">
        <f t="shared" si="20"/>
        <v>8</v>
      </c>
      <c r="O221" s="8">
        <v>649</v>
      </c>
      <c r="P221" s="11">
        <v>170.36250000000001</v>
      </c>
      <c r="Q221" s="11">
        <f t="shared" si="21"/>
        <v>85.181250000000006</v>
      </c>
      <c r="R221" s="15">
        <f>Q221*N221</f>
        <v>681.45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2</v>
      </c>
      <c r="AB221" s="12">
        <v>1</v>
      </c>
      <c r="AC221" s="12">
        <v>1</v>
      </c>
      <c r="AD221" s="12">
        <v>0</v>
      </c>
      <c r="AE221" s="12">
        <v>1</v>
      </c>
      <c r="AF221" s="12">
        <v>2</v>
      </c>
      <c r="AG221" s="12">
        <v>0</v>
      </c>
      <c r="AH221" s="12">
        <v>1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</row>
    <row r="222" spans="1:45" ht="41.25" customHeight="1">
      <c r="A222" s="7"/>
      <c r="B222" s="7" t="s">
        <v>371</v>
      </c>
      <c r="C222" s="9" t="s">
        <v>372</v>
      </c>
      <c r="D222" s="9" t="s">
        <v>223</v>
      </c>
      <c r="E222" s="8" t="s">
        <v>242</v>
      </c>
      <c r="F222" s="8">
        <v>530</v>
      </c>
      <c r="G222" s="8" t="s">
        <v>373</v>
      </c>
      <c r="H222" s="8" t="s">
        <v>230</v>
      </c>
      <c r="I222" s="8" t="s">
        <v>225</v>
      </c>
      <c r="J222" s="8" t="s">
        <v>227</v>
      </c>
      <c r="K222" s="8" t="s">
        <v>228</v>
      </c>
      <c r="L222" s="8" t="s">
        <v>228</v>
      </c>
      <c r="M222" s="8" t="s">
        <v>125</v>
      </c>
      <c r="N222" s="10">
        <f t="shared" si="20"/>
        <v>1</v>
      </c>
      <c r="O222" s="8">
        <v>399</v>
      </c>
      <c r="P222" s="11">
        <v>104.7375</v>
      </c>
      <c r="Q222" s="11">
        <f t="shared" si="21"/>
        <v>52.368749999999999</v>
      </c>
      <c r="R222" s="15">
        <f>Q222*N222</f>
        <v>52.368749999999999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1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</row>
    <row r="223" spans="1:45" ht="41.25" customHeight="1">
      <c r="A223" s="7"/>
      <c r="B223" s="7" t="s">
        <v>374</v>
      </c>
      <c r="C223" s="9" t="s">
        <v>375</v>
      </c>
      <c r="D223" s="9" t="s">
        <v>223</v>
      </c>
      <c r="E223" s="8" t="s">
        <v>242</v>
      </c>
      <c r="F223" s="8">
        <v>530</v>
      </c>
      <c r="G223" s="8">
        <v>530</v>
      </c>
      <c r="H223" s="8" t="s">
        <v>226</v>
      </c>
      <c r="I223" s="8" t="s">
        <v>225</v>
      </c>
      <c r="J223" s="8" t="s">
        <v>227</v>
      </c>
      <c r="K223" s="8" t="s">
        <v>228</v>
      </c>
      <c r="L223" s="8" t="s">
        <v>228</v>
      </c>
      <c r="M223" s="8" t="s">
        <v>125</v>
      </c>
      <c r="N223" s="10">
        <f t="shared" si="20"/>
        <v>2</v>
      </c>
      <c r="O223" s="8">
        <v>399</v>
      </c>
      <c r="P223" s="11">
        <v>104.7375</v>
      </c>
      <c r="Q223" s="11">
        <f t="shared" si="21"/>
        <v>52.368749999999999</v>
      </c>
      <c r="R223" s="15">
        <f>Q223*N223</f>
        <v>104.7375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1</v>
      </c>
      <c r="AA223" s="12">
        <v>0</v>
      </c>
      <c r="AB223" s="12">
        <v>0</v>
      </c>
      <c r="AC223" s="12">
        <v>0</v>
      </c>
      <c r="AD223" s="12">
        <v>0</v>
      </c>
      <c r="AE223" s="12">
        <v>1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</row>
    <row r="224" spans="1:45" ht="47.25" customHeight="1">
      <c r="A224" s="7"/>
      <c r="B224" s="7" t="s">
        <v>376</v>
      </c>
      <c r="C224" s="9" t="s">
        <v>377</v>
      </c>
      <c r="D224" s="9" t="s">
        <v>3</v>
      </c>
      <c r="E224" s="8" t="s">
        <v>35</v>
      </c>
      <c r="F224" s="8" t="s">
        <v>5</v>
      </c>
      <c r="G224" s="8" t="s">
        <v>5</v>
      </c>
      <c r="H224" s="8" t="s">
        <v>7</v>
      </c>
      <c r="I224" s="8" t="s">
        <v>5</v>
      </c>
      <c r="J224" s="8" t="s">
        <v>7</v>
      </c>
      <c r="K224" s="8" t="s">
        <v>343</v>
      </c>
      <c r="L224" s="8" t="s">
        <v>343</v>
      </c>
      <c r="M224" s="8" t="s">
        <v>13</v>
      </c>
      <c r="N224" s="10">
        <f t="shared" si="20"/>
        <v>5</v>
      </c>
      <c r="O224" s="8">
        <v>699</v>
      </c>
      <c r="P224" s="11">
        <v>183.48750000000001</v>
      </c>
      <c r="Q224" s="11">
        <f t="shared" si="21"/>
        <v>91.743750000000006</v>
      </c>
      <c r="R224" s="15">
        <f>Q224*N224</f>
        <v>458.71875</v>
      </c>
      <c r="S224" s="12">
        <v>0</v>
      </c>
      <c r="T224" s="12">
        <v>0</v>
      </c>
      <c r="U224" s="12">
        <v>0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2">
        <v>0</v>
      </c>
      <c r="AB224" s="12">
        <v>0</v>
      </c>
      <c r="AC224" s="12">
        <v>0</v>
      </c>
      <c r="AD224" s="12">
        <v>0</v>
      </c>
      <c r="AE224" s="12">
        <v>0</v>
      </c>
      <c r="AF224" s="12">
        <v>0</v>
      </c>
      <c r="AG224" s="12">
        <v>1</v>
      </c>
      <c r="AH224" s="12">
        <v>0</v>
      </c>
      <c r="AI224" s="12">
        <v>0</v>
      </c>
      <c r="AJ224" s="12">
        <v>0</v>
      </c>
      <c r="AK224" s="12">
        <v>0</v>
      </c>
      <c r="AL224" s="12">
        <v>0</v>
      </c>
      <c r="AM224" s="12">
        <v>4</v>
      </c>
      <c r="AN224" s="12">
        <v>0</v>
      </c>
      <c r="AO224" s="12">
        <v>0</v>
      </c>
      <c r="AP224" s="12">
        <v>0</v>
      </c>
      <c r="AQ224" s="12">
        <v>0</v>
      </c>
      <c r="AR224" s="12">
        <v>0</v>
      </c>
      <c r="AS224" s="12">
        <v>0</v>
      </c>
    </row>
    <row r="225" spans="1:45" ht="47.25" customHeight="1">
      <c r="A225" s="7"/>
      <c r="B225" s="7" t="s">
        <v>378</v>
      </c>
      <c r="C225" s="9" t="s">
        <v>379</v>
      </c>
      <c r="D225" s="9" t="s">
        <v>3</v>
      </c>
      <c r="E225" s="8" t="s">
        <v>4</v>
      </c>
      <c r="F225" s="8" t="s">
        <v>380</v>
      </c>
      <c r="G225" s="8" t="s">
        <v>380</v>
      </c>
      <c r="H225" s="8" t="s">
        <v>7</v>
      </c>
      <c r="I225" s="8" t="s">
        <v>380</v>
      </c>
      <c r="J225" s="8" t="s">
        <v>7</v>
      </c>
      <c r="K225" s="8" t="s">
        <v>96</v>
      </c>
      <c r="L225" s="8" t="s">
        <v>96</v>
      </c>
      <c r="M225" s="8" t="s">
        <v>13</v>
      </c>
      <c r="N225" s="10">
        <f t="shared" si="20"/>
        <v>1</v>
      </c>
      <c r="O225" s="8">
        <v>799</v>
      </c>
      <c r="P225" s="11">
        <v>209.73750000000001</v>
      </c>
      <c r="Q225" s="11">
        <f t="shared" si="21"/>
        <v>104.86875000000001</v>
      </c>
      <c r="R225" s="15">
        <f>Q225*N225</f>
        <v>104.86875000000001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2">
        <v>0</v>
      </c>
      <c r="AB225" s="12">
        <v>0</v>
      </c>
      <c r="AC225" s="12">
        <v>0</v>
      </c>
      <c r="AD225" s="12">
        <v>0</v>
      </c>
      <c r="AE225" s="12">
        <v>0</v>
      </c>
      <c r="AF225" s="12">
        <v>0</v>
      </c>
      <c r="AG225" s="12">
        <v>0</v>
      </c>
      <c r="AH225" s="12">
        <v>0</v>
      </c>
      <c r="AI225" s="12">
        <v>0</v>
      </c>
      <c r="AJ225" s="12">
        <v>1</v>
      </c>
      <c r="AK225" s="12">
        <v>0</v>
      </c>
      <c r="AL225" s="12">
        <v>0</v>
      </c>
      <c r="AM225" s="12">
        <v>0</v>
      </c>
      <c r="AN225" s="12">
        <v>0</v>
      </c>
      <c r="AO225" s="12">
        <v>0</v>
      </c>
      <c r="AP225" s="12">
        <v>0</v>
      </c>
      <c r="AQ225" s="12">
        <v>0</v>
      </c>
      <c r="AR225" s="12">
        <v>0</v>
      </c>
      <c r="AS225" s="12">
        <v>0</v>
      </c>
    </row>
    <row r="226" spans="1:45" ht="47.25" customHeight="1">
      <c r="A226" s="7"/>
      <c r="B226" s="7" t="s">
        <v>381</v>
      </c>
      <c r="C226" s="9" t="s">
        <v>382</v>
      </c>
      <c r="D226" s="9" t="s">
        <v>3</v>
      </c>
      <c r="E226" s="8" t="s">
        <v>53</v>
      </c>
      <c r="F226" s="8">
        <v>1080</v>
      </c>
      <c r="G226" s="8">
        <v>1080</v>
      </c>
      <c r="H226" s="8" t="s">
        <v>7</v>
      </c>
      <c r="I226" s="8" t="s">
        <v>380</v>
      </c>
      <c r="J226" s="8" t="s">
        <v>7</v>
      </c>
      <c r="K226" s="8" t="s">
        <v>158</v>
      </c>
      <c r="L226" s="8" t="s">
        <v>158</v>
      </c>
      <c r="M226" s="8" t="s">
        <v>350</v>
      </c>
      <c r="N226" s="10">
        <f t="shared" si="20"/>
        <v>1</v>
      </c>
      <c r="O226" s="8">
        <v>799</v>
      </c>
      <c r="P226" s="11">
        <v>209.73750000000001</v>
      </c>
      <c r="Q226" s="11">
        <f t="shared" si="21"/>
        <v>104.86875000000001</v>
      </c>
      <c r="R226" s="15">
        <f>Q226*N226</f>
        <v>104.86875000000001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1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</row>
    <row r="227" spans="1:45" ht="47.25" customHeight="1">
      <c r="A227" s="7"/>
      <c r="B227" s="7" t="s">
        <v>383</v>
      </c>
      <c r="C227" s="9" t="s">
        <v>384</v>
      </c>
      <c r="D227" s="9" t="s">
        <v>3</v>
      </c>
      <c r="E227" s="8" t="s">
        <v>53</v>
      </c>
      <c r="F227" s="8">
        <v>1080</v>
      </c>
      <c r="G227" s="8">
        <v>1080</v>
      </c>
      <c r="H227" s="8" t="s">
        <v>7</v>
      </c>
      <c r="I227" s="8" t="s">
        <v>380</v>
      </c>
      <c r="J227" s="8" t="s">
        <v>7</v>
      </c>
      <c r="K227" s="8" t="s">
        <v>158</v>
      </c>
      <c r="L227" s="8" t="s">
        <v>158</v>
      </c>
      <c r="M227" s="8" t="s">
        <v>125</v>
      </c>
      <c r="N227" s="10">
        <f t="shared" si="20"/>
        <v>7</v>
      </c>
      <c r="O227" s="8">
        <v>799</v>
      </c>
      <c r="P227" s="11">
        <v>209.73750000000001</v>
      </c>
      <c r="Q227" s="11">
        <f t="shared" si="21"/>
        <v>104.86875000000001</v>
      </c>
      <c r="R227" s="15">
        <f>Q227*N227</f>
        <v>734.08125000000007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7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</row>
    <row r="228" spans="1:45" ht="47.25" customHeight="1">
      <c r="A228" s="7"/>
      <c r="B228" s="7" t="s">
        <v>385</v>
      </c>
      <c r="C228" s="9" t="s">
        <v>386</v>
      </c>
      <c r="D228" s="9" t="s">
        <v>387</v>
      </c>
      <c r="E228" s="8" t="s">
        <v>53</v>
      </c>
      <c r="F228" s="8" t="s">
        <v>388</v>
      </c>
      <c r="G228" s="8" t="s">
        <v>388</v>
      </c>
      <c r="H228" s="8" t="s">
        <v>12</v>
      </c>
      <c r="I228" s="8" t="s">
        <v>380</v>
      </c>
      <c r="J228" s="8" t="s">
        <v>12</v>
      </c>
      <c r="K228" s="8" t="s">
        <v>158</v>
      </c>
      <c r="L228" s="8" t="s">
        <v>158</v>
      </c>
      <c r="M228" s="8" t="s">
        <v>125</v>
      </c>
      <c r="N228" s="10">
        <f t="shared" si="20"/>
        <v>2</v>
      </c>
      <c r="O228" s="8">
        <v>799</v>
      </c>
      <c r="P228" s="11">
        <v>209.73750000000001</v>
      </c>
      <c r="Q228" s="11">
        <f t="shared" si="21"/>
        <v>104.86875000000001</v>
      </c>
      <c r="R228" s="15">
        <f>Q228*N228</f>
        <v>209.73750000000001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1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1</v>
      </c>
      <c r="AR228" s="12">
        <v>0</v>
      </c>
      <c r="AS228" s="12">
        <v>0</v>
      </c>
    </row>
    <row r="229" spans="1:45" ht="47.25" customHeight="1">
      <c r="A229" s="7"/>
      <c r="B229" s="7" t="s">
        <v>389</v>
      </c>
      <c r="C229" s="9" t="s">
        <v>386</v>
      </c>
      <c r="D229" s="9" t="s">
        <v>3</v>
      </c>
      <c r="E229" s="8" t="s">
        <v>53</v>
      </c>
      <c r="F229" s="8" t="s">
        <v>388</v>
      </c>
      <c r="G229" s="8" t="s">
        <v>388</v>
      </c>
      <c r="H229" s="8" t="s">
        <v>12</v>
      </c>
      <c r="I229" s="8" t="s">
        <v>380</v>
      </c>
      <c r="J229" s="8" t="s">
        <v>12</v>
      </c>
      <c r="K229" s="8" t="s">
        <v>158</v>
      </c>
      <c r="L229" s="8" t="s">
        <v>158</v>
      </c>
      <c r="M229" s="8" t="s">
        <v>125</v>
      </c>
      <c r="N229" s="10">
        <f t="shared" si="20"/>
        <v>3</v>
      </c>
      <c r="O229" s="8">
        <v>799</v>
      </c>
      <c r="P229" s="11">
        <v>209.73750000000001</v>
      </c>
      <c r="Q229" s="11">
        <f t="shared" si="21"/>
        <v>104.86875000000001</v>
      </c>
      <c r="R229" s="15">
        <f>Q229*N229</f>
        <v>314.60625000000005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2</v>
      </c>
      <c r="AC229" s="12">
        <v>0</v>
      </c>
      <c r="AD229" s="12">
        <v>0</v>
      </c>
      <c r="AE229" s="12">
        <v>1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</row>
    <row r="230" spans="1:45" ht="47.25" customHeight="1">
      <c r="A230" s="7"/>
      <c r="B230" s="7" t="s">
        <v>390</v>
      </c>
      <c r="C230" s="9" t="s">
        <v>391</v>
      </c>
      <c r="D230" s="9" t="s">
        <v>3</v>
      </c>
      <c r="E230" s="8" t="s">
        <v>392</v>
      </c>
      <c r="F230" s="8">
        <v>1080</v>
      </c>
      <c r="G230" s="8">
        <v>1080</v>
      </c>
      <c r="H230" s="8" t="s">
        <v>7</v>
      </c>
      <c r="I230" s="8" t="s">
        <v>380</v>
      </c>
      <c r="J230" s="8" t="s">
        <v>7</v>
      </c>
      <c r="K230" s="8" t="s">
        <v>96</v>
      </c>
      <c r="L230" s="8" t="s">
        <v>96</v>
      </c>
      <c r="M230" s="8" t="s">
        <v>125</v>
      </c>
      <c r="N230" s="10">
        <f t="shared" si="20"/>
        <v>2</v>
      </c>
      <c r="O230" s="8">
        <v>799</v>
      </c>
      <c r="P230" s="11">
        <v>209.73750000000001</v>
      </c>
      <c r="Q230" s="11">
        <f t="shared" si="21"/>
        <v>104.86875000000001</v>
      </c>
      <c r="R230" s="15">
        <f>Q230*N230</f>
        <v>209.73750000000001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2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</row>
    <row r="231" spans="1:45" ht="47.25" customHeight="1">
      <c r="A231" s="7"/>
      <c r="B231" s="7" t="s">
        <v>393</v>
      </c>
      <c r="C231" s="9" t="s">
        <v>394</v>
      </c>
      <c r="D231" s="9" t="s">
        <v>3</v>
      </c>
      <c r="E231" s="8" t="s">
        <v>29</v>
      </c>
      <c r="F231" s="8" t="s">
        <v>157</v>
      </c>
      <c r="G231" s="8" t="s">
        <v>157</v>
      </c>
      <c r="H231" s="8" t="s">
        <v>7</v>
      </c>
      <c r="I231" s="8" t="s">
        <v>157</v>
      </c>
      <c r="J231" s="8" t="s">
        <v>7</v>
      </c>
      <c r="K231" s="8" t="s">
        <v>96</v>
      </c>
      <c r="L231" s="8" t="s">
        <v>96</v>
      </c>
      <c r="M231" s="8" t="s">
        <v>13</v>
      </c>
      <c r="N231" s="10">
        <f t="shared" si="20"/>
        <v>16</v>
      </c>
      <c r="O231" s="8">
        <v>749</v>
      </c>
      <c r="P231" s="11">
        <v>196.61250000000001</v>
      </c>
      <c r="Q231" s="11">
        <f t="shared" si="21"/>
        <v>98.306250000000006</v>
      </c>
      <c r="R231" s="15">
        <f>Q231*N231</f>
        <v>1572.9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2</v>
      </c>
      <c r="AG231" s="12">
        <v>0</v>
      </c>
      <c r="AH231" s="12">
        <v>0</v>
      </c>
      <c r="AI231" s="12">
        <v>2</v>
      </c>
      <c r="AJ231" s="12">
        <v>6</v>
      </c>
      <c r="AK231" s="12">
        <v>4</v>
      </c>
      <c r="AL231" s="12">
        <v>2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</row>
    <row r="232" spans="1:45" ht="47.25" customHeight="1">
      <c r="A232" s="7"/>
      <c r="B232" s="7" t="s">
        <v>395</v>
      </c>
      <c r="C232" s="9" t="s">
        <v>396</v>
      </c>
      <c r="D232" s="9" t="s">
        <v>3</v>
      </c>
      <c r="E232" s="8" t="s">
        <v>397</v>
      </c>
      <c r="F232" s="8" t="s">
        <v>398</v>
      </c>
      <c r="G232" s="8" t="s">
        <v>398</v>
      </c>
      <c r="H232" s="8" t="s">
        <v>7</v>
      </c>
      <c r="I232" s="8" t="s">
        <v>399</v>
      </c>
      <c r="J232" s="8" t="s">
        <v>7</v>
      </c>
      <c r="K232" s="8" t="s">
        <v>96</v>
      </c>
      <c r="L232" s="8" t="s">
        <v>96</v>
      </c>
      <c r="M232" s="8" t="s">
        <v>13</v>
      </c>
      <c r="N232" s="10">
        <f t="shared" si="20"/>
        <v>204</v>
      </c>
      <c r="O232" s="8">
        <v>799</v>
      </c>
      <c r="P232" s="11">
        <v>209.73750000000001</v>
      </c>
      <c r="Q232" s="11">
        <f t="shared" si="21"/>
        <v>104.86875000000001</v>
      </c>
      <c r="R232" s="15">
        <f>Q232*N232</f>
        <v>21393.225000000002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15</v>
      </c>
      <c r="AG232" s="12">
        <v>0</v>
      </c>
      <c r="AH232" s="12">
        <v>36</v>
      </c>
      <c r="AI232" s="12">
        <v>3</v>
      </c>
      <c r="AJ232" s="12">
        <v>66</v>
      </c>
      <c r="AK232" s="12">
        <v>16</v>
      </c>
      <c r="AL232" s="12">
        <v>50</v>
      </c>
      <c r="AM232" s="12">
        <v>0</v>
      </c>
      <c r="AN232" s="12">
        <v>7</v>
      </c>
      <c r="AO232" s="12">
        <v>0</v>
      </c>
      <c r="AP232" s="12">
        <v>11</v>
      </c>
      <c r="AQ232" s="12">
        <v>0</v>
      </c>
      <c r="AR232" s="12">
        <v>0</v>
      </c>
      <c r="AS232" s="12">
        <v>0</v>
      </c>
    </row>
    <row r="233" spans="1:45" ht="47.25" customHeight="1">
      <c r="A233" s="7"/>
      <c r="B233" s="7" t="s">
        <v>400</v>
      </c>
      <c r="C233" s="9" t="s">
        <v>401</v>
      </c>
      <c r="D233" s="9" t="s">
        <v>387</v>
      </c>
      <c r="E233" s="8" t="s">
        <v>29</v>
      </c>
      <c r="F233" s="8">
        <v>880</v>
      </c>
      <c r="G233" s="8">
        <v>880</v>
      </c>
      <c r="H233" s="8" t="s">
        <v>7</v>
      </c>
      <c r="I233" s="8">
        <v>880</v>
      </c>
      <c r="J233" s="8" t="s">
        <v>7</v>
      </c>
      <c r="K233" s="8" t="s">
        <v>96</v>
      </c>
      <c r="L233" s="8" t="s">
        <v>96</v>
      </c>
      <c r="M233" s="8" t="s">
        <v>125</v>
      </c>
      <c r="N233" s="10">
        <f t="shared" si="20"/>
        <v>1</v>
      </c>
      <c r="O233" s="8">
        <v>649</v>
      </c>
      <c r="P233" s="11">
        <v>170.36250000000001</v>
      </c>
      <c r="Q233" s="11">
        <f t="shared" si="21"/>
        <v>85.181250000000006</v>
      </c>
      <c r="R233" s="15">
        <f>Q233*N233</f>
        <v>85.181250000000006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1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</row>
    <row r="234" spans="1:45" ht="47.25" customHeight="1">
      <c r="A234" s="7"/>
      <c r="B234" s="7" t="s">
        <v>402</v>
      </c>
      <c r="C234" s="9" t="s">
        <v>401</v>
      </c>
      <c r="D234" s="9" t="s">
        <v>3</v>
      </c>
      <c r="E234" s="8" t="s">
        <v>29</v>
      </c>
      <c r="F234" s="8">
        <v>880</v>
      </c>
      <c r="G234" s="8">
        <v>880</v>
      </c>
      <c r="H234" s="8" t="s">
        <v>7</v>
      </c>
      <c r="I234" s="8">
        <v>880</v>
      </c>
      <c r="J234" s="8" t="s">
        <v>7</v>
      </c>
      <c r="K234" s="8" t="s">
        <v>96</v>
      </c>
      <c r="L234" s="8" t="s">
        <v>96</v>
      </c>
      <c r="M234" s="8" t="s">
        <v>125</v>
      </c>
      <c r="N234" s="10">
        <f t="shared" si="20"/>
        <v>2</v>
      </c>
      <c r="O234" s="8">
        <v>649</v>
      </c>
      <c r="P234" s="11">
        <v>170.36250000000001</v>
      </c>
      <c r="Q234" s="11">
        <f t="shared" si="21"/>
        <v>85.181250000000006</v>
      </c>
      <c r="R234" s="15">
        <f>Q234*N234</f>
        <v>170.36250000000001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2</v>
      </c>
      <c r="AQ234" s="12">
        <v>0</v>
      </c>
      <c r="AR234" s="12">
        <v>0</v>
      </c>
      <c r="AS234" s="12">
        <v>0</v>
      </c>
    </row>
    <row r="235" spans="1:45" ht="47.25" customHeight="1">
      <c r="A235" s="7"/>
      <c r="B235" s="7" t="s">
        <v>403</v>
      </c>
      <c r="C235" s="9" t="s">
        <v>404</v>
      </c>
      <c r="D235" s="9" t="s">
        <v>28</v>
      </c>
      <c r="E235" s="8" t="s">
        <v>4</v>
      </c>
      <c r="F235" s="8" t="s">
        <v>380</v>
      </c>
      <c r="G235" s="8" t="s">
        <v>380</v>
      </c>
      <c r="H235" s="8" t="s">
        <v>22</v>
      </c>
      <c r="I235" s="8" t="s">
        <v>380</v>
      </c>
      <c r="J235" s="8" t="s">
        <v>22</v>
      </c>
      <c r="K235" s="8" t="s">
        <v>96</v>
      </c>
      <c r="L235" s="8" t="s">
        <v>96</v>
      </c>
      <c r="M235" s="8" t="s">
        <v>13</v>
      </c>
      <c r="N235" s="10">
        <f t="shared" si="20"/>
        <v>13</v>
      </c>
      <c r="O235" s="8">
        <v>799</v>
      </c>
      <c r="P235" s="11">
        <v>209.73750000000001</v>
      </c>
      <c r="Q235" s="11">
        <f t="shared" si="21"/>
        <v>104.86875000000001</v>
      </c>
      <c r="R235" s="15">
        <f>Q235*N235</f>
        <v>1363.29375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5</v>
      </c>
      <c r="AD235" s="12">
        <v>0</v>
      </c>
      <c r="AE235" s="12">
        <v>0</v>
      </c>
      <c r="AF235" s="12">
        <v>0</v>
      </c>
      <c r="AG235" s="12">
        <v>0</v>
      </c>
      <c r="AH235" s="12">
        <v>6</v>
      </c>
      <c r="AI235" s="12">
        <v>0</v>
      </c>
      <c r="AJ235" s="12">
        <v>2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</row>
    <row r="236" spans="1:45" ht="47.25" customHeight="1">
      <c r="A236" s="7"/>
      <c r="B236" s="7" t="s">
        <v>405</v>
      </c>
      <c r="C236" s="9" t="s">
        <v>406</v>
      </c>
      <c r="D236" s="9" t="s">
        <v>28</v>
      </c>
      <c r="E236" s="8" t="s">
        <v>407</v>
      </c>
      <c r="F236" s="8">
        <v>1080</v>
      </c>
      <c r="G236" s="8">
        <v>1080</v>
      </c>
      <c r="H236" s="8" t="s">
        <v>22</v>
      </c>
      <c r="I236" s="8" t="s">
        <v>380</v>
      </c>
      <c r="J236" s="8" t="s">
        <v>22</v>
      </c>
      <c r="K236" s="8" t="s">
        <v>96</v>
      </c>
      <c r="L236" s="8" t="s">
        <v>96</v>
      </c>
      <c r="M236" s="8" t="s">
        <v>125</v>
      </c>
      <c r="N236" s="10">
        <f t="shared" si="20"/>
        <v>7</v>
      </c>
      <c r="O236" s="8">
        <v>799</v>
      </c>
      <c r="P236" s="11">
        <v>209.73750000000001</v>
      </c>
      <c r="Q236" s="11">
        <f t="shared" si="21"/>
        <v>104.86875000000001</v>
      </c>
      <c r="R236" s="15">
        <f>Q236*N236</f>
        <v>734.08125000000007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3</v>
      </c>
      <c r="AC236" s="12">
        <v>0</v>
      </c>
      <c r="AD236" s="12">
        <v>0</v>
      </c>
      <c r="AE236" s="12">
        <v>0</v>
      </c>
      <c r="AF236" s="12">
        <v>1</v>
      </c>
      <c r="AG236" s="12">
        <v>3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</row>
    <row r="237" spans="1:45" ht="47.25" customHeight="1">
      <c r="A237" s="7"/>
      <c r="B237" s="7" t="s">
        <v>408</v>
      </c>
      <c r="C237" s="9" t="s">
        <v>409</v>
      </c>
      <c r="D237" s="9" t="s">
        <v>28</v>
      </c>
      <c r="E237" s="8" t="s">
        <v>133</v>
      </c>
      <c r="F237" s="8">
        <v>1080</v>
      </c>
      <c r="G237" s="8">
        <v>1080</v>
      </c>
      <c r="H237" s="8" t="s">
        <v>22</v>
      </c>
      <c r="I237" s="8" t="s">
        <v>380</v>
      </c>
      <c r="J237" s="8" t="s">
        <v>22</v>
      </c>
      <c r="K237" s="8" t="s">
        <v>96</v>
      </c>
      <c r="L237" s="8" t="s">
        <v>96</v>
      </c>
      <c r="M237" s="8" t="s">
        <v>125</v>
      </c>
      <c r="N237" s="10">
        <f t="shared" si="20"/>
        <v>1</v>
      </c>
      <c r="O237" s="8">
        <v>799</v>
      </c>
      <c r="P237" s="11">
        <v>209.73750000000001</v>
      </c>
      <c r="Q237" s="11">
        <f t="shared" si="21"/>
        <v>104.86875000000001</v>
      </c>
      <c r="R237" s="15">
        <f>Q237*N237</f>
        <v>104.86875000000001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1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</row>
    <row r="238" spans="1:45" ht="47.25" customHeight="1">
      <c r="A238" s="7"/>
      <c r="B238" s="7" t="s">
        <v>410</v>
      </c>
      <c r="C238" s="9" t="s">
        <v>411</v>
      </c>
      <c r="D238" s="9" t="s">
        <v>3</v>
      </c>
      <c r="E238" s="8" t="s">
        <v>53</v>
      </c>
      <c r="F238" s="8">
        <v>1080</v>
      </c>
      <c r="G238" s="8">
        <v>1080</v>
      </c>
      <c r="H238" s="8" t="s">
        <v>22</v>
      </c>
      <c r="I238" s="8" t="s">
        <v>380</v>
      </c>
      <c r="J238" s="8" t="s">
        <v>22</v>
      </c>
      <c r="K238" s="8" t="s">
        <v>158</v>
      </c>
      <c r="L238" s="8" t="s">
        <v>158</v>
      </c>
      <c r="M238" s="8" t="s">
        <v>350</v>
      </c>
      <c r="N238" s="10">
        <f t="shared" si="20"/>
        <v>15</v>
      </c>
      <c r="O238" s="8">
        <v>799</v>
      </c>
      <c r="P238" s="11">
        <v>209.73750000000001</v>
      </c>
      <c r="Q238" s="11">
        <f t="shared" si="21"/>
        <v>104.86875000000001</v>
      </c>
      <c r="R238" s="15">
        <f>Q238*N238</f>
        <v>1573.03125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5</v>
      </c>
      <c r="AE238" s="12">
        <v>10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</row>
    <row r="239" spans="1:45" ht="47.25" customHeight="1">
      <c r="A239" s="7"/>
      <c r="B239" s="7" t="s">
        <v>412</v>
      </c>
      <c r="C239" s="9" t="s">
        <v>413</v>
      </c>
      <c r="D239" s="9" t="s">
        <v>3</v>
      </c>
      <c r="E239" s="8" t="s">
        <v>407</v>
      </c>
      <c r="F239" s="8">
        <v>200</v>
      </c>
      <c r="G239" s="8">
        <v>200</v>
      </c>
      <c r="H239" s="8" t="s">
        <v>12</v>
      </c>
      <c r="I239" s="8" t="s">
        <v>323</v>
      </c>
      <c r="J239" s="8" t="s">
        <v>12</v>
      </c>
      <c r="K239" s="8" t="s">
        <v>414</v>
      </c>
      <c r="L239" s="8" t="s">
        <v>414</v>
      </c>
      <c r="M239" s="8" t="s">
        <v>362</v>
      </c>
      <c r="N239" s="10">
        <f t="shared" si="20"/>
        <v>1</v>
      </c>
      <c r="O239" s="8">
        <v>249</v>
      </c>
      <c r="P239" s="11">
        <v>65.362499999999997</v>
      </c>
      <c r="Q239" s="11">
        <f t="shared" si="21"/>
        <v>32.681249999999999</v>
      </c>
      <c r="R239" s="15">
        <f>Q239*N239</f>
        <v>32.681249999999999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1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</row>
    <row r="240" spans="1:45" ht="47.25" customHeight="1">
      <c r="A240" s="7"/>
      <c r="B240" s="7" t="s">
        <v>415</v>
      </c>
      <c r="C240" s="9" t="s">
        <v>416</v>
      </c>
      <c r="D240" s="9" t="s">
        <v>28</v>
      </c>
      <c r="E240" s="8" t="s">
        <v>417</v>
      </c>
      <c r="F240" s="8" t="s">
        <v>157</v>
      </c>
      <c r="G240" s="8" t="s">
        <v>157</v>
      </c>
      <c r="H240" s="8" t="s">
        <v>22</v>
      </c>
      <c r="I240" s="8" t="s">
        <v>157</v>
      </c>
      <c r="J240" s="8" t="s">
        <v>22</v>
      </c>
      <c r="K240" s="8" t="s">
        <v>96</v>
      </c>
      <c r="L240" s="8" t="s">
        <v>96</v>
      </c>
      <c r="M240" s="8" t="s">
        <v>125</v>
      </c>
      <c r="N240" s="10">
        <f t="shared" si="20"/>
        <v>18</v>
      </c>
      <c r="O240" s="8">
        <v>699</v>
      </c>
      <c r="P240" s="11">
        <v>183.48750000000001</v>
      </c>
      <c r="Q240" s="11">
        <f t="shared" si="21"/>
        <v>91.743750000000006</v>
      </c>
      <c r="R240" s="15">
        <f>Q240*N240</f>
        <v>1651.3875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2">
        <v>0</v>
      </c>
      <c r="AB240" s="12">
        <v>0</v>
      </c>
      <c r="AC240" s="12">
        <v>6</v>
      </c>
      <c r="AD240" s="12">
        <v>0</v>
      </c>
      <c r="AE240" s="12">
        <v>6</v>
      </c>
      <c r="AF240" s="12">
        <v>0</v>
      </c>
      <c r="AG240" s="12">
        <v>6</v>
      </c>
      <c r="AH240" s="12">
        <v>0</v>
      </c>
      <c r="AI240" s="12">
        <v>0</v>
      </c>
      <c r="AJ240" s="12">
        <v>0</v>
      </c>
      <c r="AK240" s="12">
        <v>0</v>
      </c>
      <c r="AL240" s="12">
        <v>0</v>
      </c>
      <c r="AM240" s="12">
        <v>0</v>
      </c>
      <c r="AN240" s="12">
        <v>0</v>
      </c>
      <c r="AO240" s="12">
        <v>0</v>
      </c>
      <c r="AP240" s="12">
        <v>0</v>
      </c>
      <c r="AQ240" s="12">
        <v>0</v>
      </c>
      <c r="AR240" s="12">
        <v>0</v>
      </c>
      <c r="AS240" s="12">
        <v>0</v>
      </c>
    </row>
    <row r="241" spans="1:45" ht="47.25" customHeight="1">
      <c r="A241" s="7"/>
      <c r="B241" s="7" t="s">
        <v>418</v>
      </c>
      <c r="C241" s="9" t="s">
        <v>419</v>
      </c>
      <c r="D241" s="9" t="s">
        <v>28</v>
      </c>
      <c r="E241" s="8" t="s">
        <v>336</v>
      </c>
      <c r="F241" s="8" t="s">
        <v>157</v>
      </c>
      <c r="G241" s="8" t="s">
        <v>157</v>
      </c>
      <c r="H241" s="8" t="s">
        <v>22</v>
      </c>
      <c r="I241" s="8" t="s">
        <v>157</v>
      </c>
      <c r="J241" s="8" t="s">
        <v>22</v>
      </c>
      <c r="K241" s="8" t="s">
        <v>96</v>
      </c>
      <c r="L241" s="8" t="s">
        <v>96</v>
      </c>
      <c r="M241" s="8" t="s">
        <v>13</v>
      </c>
      <c r="N241" s="10">
        <f t="shared" si="20"/>
        <v>96</v>
      </c>
      <c r="O241" s="8">
        <v>749</v>
      </c>
      <c r="P241" s="11">
        <v>196.61250000000001</v>
      </c>
      <c r="Q241" s="11">
        <f t="shared" si="21"/>
        <v>98.306250000000006</v>
      </c>
      <c r="R241" s="15">
        <f>Q241*N241</f>
        <v>9437.4000000000015</v>
      </c>
      <c r="S241" s="12">
        <v>0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  <c r="AA241" s="12">
        <v>0</v>
      </c>
      <c r="AB241" s="12">
        <v>0</v>
      </c>
      <c r="AC241" s="12">
        <v>5</v>
      </c>
      <c r="AD241" s="12">
        <v>0</v>
      </c>
      <c r="AE241" s="12">
        <v>44</v>
      </c>
      <c r="AF241" s="12">
        <v>0</v>
      </c>
      <c r="AG241" s="12">
        <v>43</v>
      </c>
      <c r="AH241" s="12">
        <v>0</v>
      </c>
      <c r="AI241" s="12">
        <v>4</v>
      </c>
      <c r="AJ241" s="12">
        <v>0</v>
      </c>
      <c r="AK241" s="12">
        <v>0</v>
      </c>
      <c r="AL241" s="12">
        <v>0</v>
      </c>
      <c r="AM241" s="12">
        <v>0</v>
      </c>
      <c r="AN241" s="12">
        <v>0</v>
      </c>
      <c r="AO241" s="12">
        <v>0</v>
      </c>
      <c r="AP241" s="12">
        <v>0</v>
      </c>
      <c r="AQ241" s="12">
        <v>0</v>
      </c>
      <c r="AR241" s="12">
        <v>0</v>
      </c>
      <c r="AS241" s="12">
        <v>0</v>
      </c>
    </row>
    <row r="242" spans="1:45" ht="47.25" customHeight="1">
      <c r="A242" s="7"/>
      <c r="B242" s="7" t="s">
        <v>420</v>
      </c>
      <c r="C242" s="9" t="s">
        <v>421</v>
      </c>
      <c r="D242" s="9" t="s">
        <v>28</v>
      </c>
      <c r="E242" s="8" t="s">
        <v>336</v>
      </c>
      <c r="F242" s="8" t="s">
        <v>95</v>
      </c>
      <c r="G242" s="8" t="s">
        <v>95</v>
      </c>
      <c r="H242" s="8" t="s">
        <v>22</v>
      </c>
      <c r="I242" s="8" t="s">
        <v>95</v>
      </c>
      <c r="J242" s="8" t="s">
        <v>22</v>
      </c>
      <c r="K242" s="8" t="s">
        <v>96</v>
      </c>
      <c r="L242" s="8" t="s">
        <v>96</v>
      </c>
      <c r="M242" s="8" t="s">
        <v>13</v>
      </c>
      <c r="N242" s="10">
        <f t="shared" si="20"/>
        <v>37</v>
      </c>
      <c r="O242" s="8">
        <v>799</v>
      </c>
      <c r="P242" s="11">
        <v>209.73750000000001</v>
      </c>
      <c r="Q242" s="11">
        <f t="shared" si="21"/>
        <v>104.86875000000001</v>
      </c>
      <c r="R242" s="15">
        <f>Q242*N242</f>
        <v>3880.1437500000002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6</v>
      </c>
      <c r="AD242" s="12">
        <v>0</v>
      </c>
      <c r="AE242" s="12">
        <v>0</v>
      </c>
      <c r="AF242" s="12">
        <v>10</v>
      </c>
      <c r="AG242" s="12">
        <v>14</v>
      </c>
      <c r="AH242" s="12">
        <v>3</v>
      </c>
      <c r="AI242" s="12">
        <v>1</v>
      </c>
      <c r="AJ242" s="12">
        <v>2</v>
      </c>
      <c r="AK242" s="12">
        <v>1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</row>
    <row r="243" spans="1:45" ht="47.25" customHeight="1">
      <c r="A243" s="7"/>
      <c r="B243" s="7" t="s">
        <v>422</v>
      </c>
      <c r="C243" s="9" t="s">
        <v>423</v>
      </c>
      <c r="D243" s="9" t="s">
        <v>3</v>
      </c>
      <c r="E243" s="8" t="s">
        <v>424</v>
      </c>
      <c r="F243" s="8" t="s">
        <v>5</v>
      </c>
      <c r="G243" s="8" t="s">
        <v>5</v>
      </c>
      <c r="H243" s="8" t="s">
        <v>12</v>
      </c>
      <c r="I243" s="8" t="s">
        <v>5</v>
      </c>
      <c r="J243" s="8" t="s">
        <v>12</v>
      </c>
      <c r="K243" s="8" t="s">
        <v>343</v>
      </c>
      <c r="L243" s="8" t="s">
        <v>343</v>
      </c>
      <c r="M243" s="8" t="s">
        <v>125</v>
      </c>
      <c r="N243" s="10">
        <f t="shared" si="20"/>
        <v>156</v>
      </c>
      <c r="O243" s="8">
        <v>749</v>
      </c>
      <c r="P243" s="11">
        <v>196.61250000000001</v>
      </c>
      <c r="Q243" s="11">
        <f t="shared" si="21"/>
        <v>98.306250000000006</v>
      </c>
      <c r="R243" s="15">
        <f>Q243*N243</f>
        <v>15335.775000000001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8</v>
      </c>
      <c r="AA243" s="12">
        <v>0</v>
      </c>
      <c r="AB243" s="12">
        <v>8</v>
      </c>
      <c r="AC243" s="12">
        <v>0</v>
      </c>
      <c r="AD243" s="12">
        <v>13</v>
      </c>
      <c r="AE243" s="12">
        <v>13</v>
      </c>
      <c r="AF243" s="12">
        <v>22</v>
      </c>
      <c r="AG243" s="12">
        <v>21</v>
      </c>
      <c r="AH243" s="12">
        <v>14</v>
      </c>
      <c r="AI243" s="12">
        <v>14</v>
      </c>
      <c r="AJ243" s="12">
        <v>18</v>
      </c>
      <c r="AK243" s="12">
        <v>18</v>
      </c>
      <c r="AL243" s="12">
        <v>0</v>
      </c>
      <c r="AM243" s="12">
        <v>4</v>
      </c>
      <c r="AN243" s="12">
        <v>0</v>
      </c>
      <c r="AO243" s="12">
        <v>3</v>
      </c>
      <c r="AP243" s="12">
        <v>0</v>
      </c>
      <c r="AQ243" s="12">
        <v>0</v>
      </c>
      <c r="AR243" s="12">
        <v>0</v>
      </c>
      <c r="AS243" s="12">
        <v>0</v>
      </c>
    </row>
    <row r="244" spans="1:45" ht="47.25" customHeight="1">
      <c r="A244" s="7"/>
      <c r="B244" s="7" t="s">
        <v>425</v>
      </c>
      <c r="C244" s="9" t="s">
        <v>426</v>
      </c>
      <c r="D244" s="9" t="s">
        <v>3</v>
      </c>
      <c r="E244" s="8" t="s">
        <v>427</v>
      </c>
      <c r="F244" s="8" t="s">
        <v>5</v>
      </c>
      <c r="G244" s="8" t="s">
        <v>5</v>
      </c>
      <c r="H244" s="8" t="s">
        <v>12</v>
      </c>
      <c r="I244" s="8" t="s">
        <v>5</v>
      </c>
      <c r="J244" s="8" t="s">
        <v>12</v>
      </c>
      <c r="K244" s="8" t="s">
        <v>343</v>
      </c>
      <c r="L244" s="8" t="s">
        <v>343</v>
      </c>
      <c r="M244" s="8" t="s">
        <v>125</v>
      </c>
      <c r="N244" s="10">
        <f t="shared" si="20"/>
        <v>142</v>
      </c>
      <c r="O244" s="8">
        <v>749</v>
      </c>
      <c r="P244" s="11">
        <v>196.61250000000001</v>
      </c>
      <c r="Q244" s="11">
        <f t="shared" si="21"/>
        <v>98.306250000000006</v>
      </c>
      <c r="R244" s="15">
        <f>Q244*N244</f>
        <v>13959.487500000001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8</v>
      </c>
      <c r="AA244" s="12">
        <v>0</v>
      </c>
      <c r="AB244" s="12">
        <v>7</v>
      </c>
      <c r="AC244" s="12">
        <v>0</v>
      </c>
      <c r="AD244" s="12">
        <v>13</v>
      </c>
      <c r="AE244" s="12">
        <v>13</v>
      </c>
      <c r="AF244" s="12">
        <v>22</v>
      </c>
      <c r="AG244" s="12">
        <v>21</v>
      </c>
      <c r="AH244" s="12">
        <v>11</v>
      </c>
      <c r="AI244" s="12">
        <v>13</v>
      </c>
      <c r="AJ244" s="12">
        <v>14</v>
      </c>
      <c r="AK244" s="12">
        <v>15</v>
      </c>
      <c r="AL244" s="12">
        <v>0</v>
      </c>
      <c r="AM244" s="12">
        <v>2</v>
      </c>
      <c r="AN244" s="12">
        <v>0</v>
      </c>
      <c r="AO244" s="12">
        <v>3</v>
      </c>
      <c r="AP244" s="12">
        <v>0</v>
      </c>
      <c r="AQ244" s="12">
        <v>0</v>
      </c>
      <c r="AR244" s="12">
        <v>0</v>
      </c>
      <c r="AS244" s="12">
        <v>0</v>
      </c>
    </row>
    <row r="245" spans="1:45" ht="47.25" customHeight="1">
      <c r="A245" s="7"/>
      <c r="B245" s="7" t="s">
        <v>428</v>
      </c>
      <c r="C245" s="9" t="s">
        <v>429</v>
      </c>
      <c r="D245" s="9" t="s">
        <v>3</v>
      </c>
      <c r="E245" s="8" t="s">
        <v>35</v>
      </c>
      <c r="F245" s="8">
        <v>1080</v>
      </c>
      <c r="G245" s="8">
        <v>1080</v>
      </c>
      <c r="H245" s="8" t="s">
        <v>7</v>
      </c>
      <c r="I245" s="8" t="s">
        <v>380</v>
      </c>
      <c r="J245" s="8" t="s">
        <v>7</v>
      </c>
      <c r="K245" s="8" t="s">
        <v>158</v>
      </c>
      <c r="L245" s="8" t="s">
        <v>158</v>
      </c>
      <c r="M245" s="8" t="s">
        <v>125</v>
      </c>
      <c r="N245" s="10">
        <f t="shared" si="20"/>
        <v>2</v>
      </c>
      <c r="O245" s="8">
        <v>799</v>
      </c>
      <c r="P245" s="11">
        <v>209.73750000000001</v>
      </c>
      <c r="Q245" s="11">
        <f t="shared" si="21"/>
        <v>104.86875000000001</v>
      </c>
      <c r="R245" s="15">
        <f>Q245*N245</f>
        <v>209.73750000000001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2">
        <v>1</v>
      </c>
      <c r="AK245" s="12">
        <v>0</v>
      </c>
      <c r="AL245" s="12">
        <v>0</v>
      </c>
      <c r="AM245" s="12">
        <v>0</v>
      </c>
      <c r="AN245" s="12">
        <v>0</v>
      </c>
      <c r="AO245" s="12">
        <v>0</v>
      </c>
      <c r="AP245" s="12">
        <v>0</v>
      </c>
      <c r="AQ245" s="12">
        <v>1</v>
      </c>
      <c r="AR245" s="12">
        <v>0</v>
      </c>
      <c r="AS245" s="12">
        <v>0</v>
      </c>
    </row>
    <row r="246" spans="1:45" ht="47.25" customHeight="1">
      <c r="A246" s="7"/>
      <c r="B246" s="7" t="s">
        <v>430</v>
      </c>
      <c r="C246" s="9" t="s">
        <v>431</v>
      </c>
      <c r="D246" s="9" t="s">
        <v>3</v>
      </c>
      <c r="E246" s="8" t="s">
        <v>35</v>
      </c>
      <c r="F246" s="8">
        <v>996</v>
      </c>
      <c r="G246" s="8">
        <v>996</v>
      </c>
      <c r="H246" s="8" t="s">
        <v>7</v>
      </c>
      <c r="I246" s="8">
        <v>996</v>
      </c>
      <c r="J246" s="8" t="s">
        <v>7</v>
      </c>
      <c r="K246" s="8" t="s">
        <v>432</v>
      </c>
      <c r="L246" s="8" t="s">
        <v>432</v>
      </c>
      <c r="M246" s="8" t="s">
        <v>13</v>
      </c>
      <c r="N246" s="10">
        <f t="shared" si="20"/>
        <v>11</v>
      </c>
      <c r="O246" s="8">
        <v>699</v>
      </c>
      <c r="P246" s="11">
        <v>183.48750000000001</v>
      </c>
      <c r="Q246" s="11">
        <f t="shared" si="21"/>
        <v>91.743750000000006</v>
      </c>
      <c r="R246" s="15">
        <f>Q246*N246</f>
        <v>1009.1812500000001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2">
        <v>2</v>
      </c>
      <c r="AI246" s="12">
        <v>0</v>
      </c>
      <c r="AJ246" s="12">
        <v>8</v>
      </c>
      <c r="AK246" s="12">
        <v>0</v>
      </c>
      <c r="AL246" s="12">
        <v>1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</row>
    <row r="247" spans="1:45" ht="47.25" customHeight="1">
      <c r="A247" s="7"/>
      <c r="B247" s="7" t="s">
        <v>433</v>
      </c>
      <c r="C247" s="9" t="s">
        <v>434</v>
      </c>
      <c r="D247" s="9" t="s">
        <v>3</v>
      </c>
      <c r="E247" s="8" t="s">
        <v>71</v>
      </c>
      <c r="F247" s="8" t="s">
        <v>5</v>
      </c>
      <c r="G247" s="8" t="s">
        <v>5</v>
      </c>
      <c r="H247" s="8" t="s">
        <v>7</v>
      </c>
      <c r="I247" s="8" t="s">
        <v>5</v>
      </c>
      <c r="J247" s="8" t="s">
        <v>7</v>
      </c>
      <c r="K247" s="8" t="s">
        <v>343</v>
      </c>
      <c r="L247" s="8" t="s">
        <v>343</v>
      </c>
      <c r="M247" s="8" t="s">
        <v>13</v>
      </c>
      <c r="N247" s="10">
        <f t="shared" si="20"/>
        <v>6</v>
      </c>
      <c r="O247" s="8">
        <v>699</v>
      </c>
      <c r="P247" s="11">
        <v>183.48750000000001</v>
      </c>
      <c r="Q247" s="11">
        <f t="shared" si="21"/>
        <v>91.743750000000006</v>
      </c>
      <c r="R247" s="15">
        <f>Q247*N247</f>
        <v>550.46250000000009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0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1</v>
      </c>
      <c r="AP247" s="12">
        <v>0</v>
      </c>
      <c r="AQ247" s="12">
        <v>5</v>
      </c>
      <c r="AR247" s="12">
        <v>0</v>
      </c>
      <c r="AS247" s="12">
        <v>0</v>
      </c>
    </row>
    <row r="248" spans="1:45" ht="47.25" customHeight="1">
      <c r="A248" s="7"/>
      <c r="B248" s="7" t="s">
        <v>435</v>
      </c>
      <c r="C248" s="9" t="s">
        <v>436</v>
      </c>
      <c r="D248" s="9" t="s">
        <v>3</v>
      </c>
      <c r="E248" s="8" t="s">
        <v>33</v>
      </c>
      <c r="F248" s="8" t="s">
        <v>5</v>
      </c>
      <c r="G248" s="8" t="s">
        <v>5</v>
      </c>
      <c r="H248" s="8" t="s">
        <v>7</v>
      </c>
      <c r="I248" s="8" t="s">
        <v>5</v>
      </c>
      <c r="J248" s="8" t="s">
        <v>7</v>
      </c>
      <c r="K248" s="8" t="s">
        <v>343</v>
      </c>
      <c r="L248" s="8" t="s">
        <v>343</v>
      </c>
      <c r="M248" s="8" t="s">
        <v>13</v>
      </c>
      <c r="N248" s="10">
        <f t="shared" si="20"/>
        <v>1</v>
      </c>
      <c r="O248" s="8">
        <v>649</v>
      </c>
      <c r="P248" s="11">
        <v>170.36250000000001</v>
      </c>
      <c r="Q248" s="11">
        <f t="shared" si="21"/>
        <v>85.181250000000006</v>
      </c>
      <c r="R248" s="15">
        <f>Q248*N248</f>
        <v>85.181250000000006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1</v>
      </c>
      <c r="AP248" s="12">
        <v>0</v>
      </c>
      <c r="AQ248" s="12">
        <v>0</v>
      </c>
      <c r="AR248" s="12">
        <v>0</v>
      </c>
      <c r="AS248" s="12">
        <v>0</v>
      </c>
    </row>
    <row r="249" spans="1:45" ht="47.25" customHeight="1">
      <c r="A249" s="7"/>
      <c r="B249" s="7" t="s">
        <v>437</v>
      </c>
      <c r="C249" s="9" t="s">
        <v>438</v>
      </c>
      <c r="D249" s="9" t="s">
        <v>3</v>
      </c>
      <c r="E249" s="8" t="s">
        <v>439</v>
      </c>
      <c r="F249" s="8" t="s">
        <v>440</v>
      </c>
      <c r="G249" s="8" t="s">
        <v>440</v>
      </c>
      <c r="H249" s="8" t="s">
        <v>7</v>
      </c>
      <c r="I249" s="8" t="s">
        <v>164</v>
      </c>
      <c r="J249" s="8" t="s">
        <v>7</v>
      </c>
      <c r="K249" s="8" t="s">
        <v>441</v>
      </c>
      <c r="L249" s="8" t="s">
        <v>165</v>
      </c>
      <c r="M249" s="8" t="s">
        <v>13</v>
      </c>
      <c r="N249" s="10">
        <f t="shared" si="20"/>
        <v>4</v>
      </c>
      <c r="O249" s="8">
        <v>399</v>
      </c>
      <c r="P249" s="11">
        <v>104.7375</v>
      </c>
      <c r="Q249" s="11">
        <f t="shared" si="21"/>
        <v>52.368749999999999</v>
      </c>
      <c r="R249" s="15">
        <f>Q249*N249</f>
        <v>209.47499999999999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4</v>
      </c>
      <c r="AR249" s="12">
        <v>0</v>
      </c>
      <c r="AS249" s="12">
        <v>0</v>
      </c>
    </row>
    <row r="250" spans="1:45" ht="47.25" customHeight="1">
      <c r="A250" s="7"/>
      <c r="B250" s="7" t="s">
        <v>442</v>
      </c>
      <c r="C250" s="9" t="s">
        <v>443</v>
      </c>
      <c r="D250" s="9" t="s">
        <v>3</v>
      </c>
      <c r="E250" s="8" t="s">
        <v>53</v>
      </c>
      <c r="F250" s="8" t="s">
        <v>156</v>
      </c>
      <c r="G250" s="8" t="s">
        <v>156</v>
      </c>
      <c r="H250" s="8" t="s">
        <v>7</v>
      </c>
      <c r="I250" s="8" t="s">
        <v>157</v>
      </c>
      <c r="J250" s="8" t="s">
        <v>7</v>
      </c>
      <c r="K250" s="8" t="s">
        <v>96</v>
      </c>
      <c r="L250" s="8" t="s">
        <v>96</v>
      </c>
      <c r="M250" s="8" t="s">
        <v>13</v>
      </c>
      <c r="N250" s="10">
        <f t="shared" si="20"/>
        <v>5</v>
      </c>
      <c r="O250" s="8">
        <v>799</v>
      </c>
      <c r="P250" s="11">
        <v>209.73750000000001</v>
      </c>
      <c r="Q250" s="11">
        <f t="shared" si="21"/>
        <v>104.86875000000001</v>
      </c>
      <c r="R250" s="15">
        <f>Q250*N250</f>
        <v>524.34375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2">
        <v>0</v>
      </c>
      <c r="AB250" s="12">
        <v>0</v>
      </c>
      <c r="AC250" s="12">
        <v>0</v>
      </c>
      <c r="AD250" s="12">
        <v>0</v>
      </c>
      <c r="AE250" s="12">
        <v>0</v>
      </c>
      <c r="AF250" s="12">
        <v>0</v>
      </c>
      <c r="AG250" s="12">
        <v>0</v>
      </c>
      <c r="AH250" s="12">
        <v>1</v>
      </c>
      <c r="AI250" s="12">
        <v>0</v>
      </c>
      <c r="AJ250" s="12">
        <v>0</v>
      </c>
      <c r="AK250" s="12">
        <v>0</v>
      </c>
      <c r="AL250" s="12">
        <v>0</v>
      </c>
      <c r="AM250" s="12">
        <v>4</v>
      </c>
      <c r="AN250" s="12">
        <v>0</v>
      </c>
      <c r="AO250" s="12">
        <v>0</v>
      </c>
      <c r="AP250" s="12">
        <v>0</v>
      </c>
      <c r="AQ250" s="12">
        <v>0</v>
      </c>
      <c r="AR250" s="12">
        <v>0</v>
      </c>
      <c r="AS250" s="12">
        <v>0</v>
      </c>
    </row>
    <row r="251" spans="1:45" ht="47.25" customHeight="1">
      <c r="A251" s="7"/>
      <c r="B251" s="7" t="s">
        <v>444</v>
      </c>
      <c r="C251" s="9" t="s">
        <v>445</v>
      </c>
      <c r="D251" s="9" t="s">
        <v>3</v>
      </c>
      <c r="E251" s="8" t="s">
        <v>446</v>
      </c>
      <c r="F251" s="8" t="s">
        <v>447</v>
      </c>
      <c r="G251" s="8" t="s">
        <v>447</v>
      </c>
      <c r="H251" s="8" t="s">
        <v>12</v>
      </c>
      <c r="I251" s="8" t="s">
        <v>157</v>
      </c>
      <c r="J251" s="8" t="s">
        <v>12</v>
      </c>
      <c r="K251" s="8" t="s">
        <v>343</v>
      </c>
      <c r="L251" s="8" t="s">
        <v>343</v>
      </c>
      <c r="M251" s="8" t="s">
        <v>125</v>
      </c>
      <c r="N251" s="10">
        <f t="shared" si="20"/>
        <v>6</v>
      </c>
      <c r="O251" s="8">
        <v>749</v>
      </c>
      <c r="P251" s="11">
        <v>196.61250000000001</v>
      </c>
      <c r="Q251" s="11">
        <f t="shared" si="21"/>
        <v>98.306250000000006</v>
      </c>
      <c r="R251" s="15">
        <f>Q251*N251</f>
        <v>589.83750000000009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  <c r="AA251" s="12">
        <v>0</v>
      </c>
      <c r="AB251" s="12">
        <v>1</v>
      </c>
      <c r="AC251" s="12">
        <v>2</v>
      </c>
      <c r="AD251" s="12">
        <v>0</v>
      </c>
      <c r="AE251" s="12">
        <v>0</v>
      </c>
      <c r="AF251" s="12">
        <v>0</v>
      </c>
      <c r="AG251" s="12">
        <v>2</v>
      </c>
      <c r="AH251" s="12">
        <v>0</v>
      </c>
      <c r="AI251" s="12">
        <v>0</v>
      </c>
      <c r="AJ251" s="12">
        <v>0</v>
      </c>
      <c r="AK251" s="12">
        <v>0</v>
      </c>
      <c r="AL251" s="12">
        <v>0</v>
      </c>
      <c r="AM251" s="12">
        <v>0</v>
      </c>
      <c r="AN251" s="12">
        <v>0</v>
      </c>
      <c r="AO251" s="12">
        <v>1</v>
      </c>
      <c r="AP251" s="12">
        <v>0</v>
      </c>
      <c r="AQ251" s="12">
        <v>0</v>
      </c>
      <c r="AR251" s="12">
        <v>0</v>
      </c>
      <c r="AS251" s="12">
        <v>0</v>
      </c>
    </row>
    <row r="252" spans="1:45" ht="47.25" customHeight="1">
      <c r="A252" s="7"/>
      <c r="B252" s="7" t="str">
        <f>CONCATENATE(C252,D252)</f>
        <v>MTMORCO3D</v>
      </c>
      <c r="C252" s="9" t="s">
        <v>448</v>
      </c>
      <c r="D252" s="9" t="s">
        <v>3</v>
      </c>
      <c r="E252" s="8" t="s">
        <v>449</v>
      </c>
      <c r="F252" s="8" t="s">
        <v>156</v>
      </c>
      <c r="G252" s="8" t="s">
        <v>156</v>
      </c>
      <c r="H252" s="8" t="s">
        <v>7</v>
      </c>
      <c r="I252" s="8" t="s">
        <v>157</v>
      </c>
      <c r="J252" s="8" t="s">
        <v>7</v>
      </c>
      <c r="K252" s="8" t="s">
        <v>96</v>
      </c>
      <c r="L252" s="8" t="s">
        <v>96</v>
      </c>
      <c r="M252" s="8" t="s">
        <v>13</v>
      </c>
      <c r="N252" s="10">
        <f t="shared" si="20"/>
        <v>1</v>
      </c>
      <c r="O252" s="8">
        <v>799</v>
      </c>
      <c r="P252" s="11">
        <v>209.73750000000001</v>
      </c>
      <c r="Q252" s="11">
        <f t="shared" si="21"/>
        <v>104.86875000000001</v>
      </c>
      <c r="R252" s="15">
        <f>Q252*N252</f>
        <v>104.86875000000001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1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</row>
    <row r="253" spans="1:45" ht="47.25" customHeight="1">
      <c r="A253" s="7"/>
      <c r="B253" s="7" t="str">
        <f>CONCATENATE(C253,D253)</f>
        <v>MTMORNGRD</v>
      </c>
      <c r="C253" s="9" t="s">
        <v>450</v>
      </c>
      <c r="D253" s="9" t="s">
        <v>3</v>
      </c>
      <c r="E253" s="8" t="s">
        <v>451</v>
      </c>
      <c r="F253" s="8" t="s">
        <v>452</v>
      </c>
      <c r="G253" s="8" t="s">
        <v>452</v>
      </c>
      <c r="H253" s="8" t="s">
        <v>7</v>
      </c>
      <c r="I253" s="8" t="s">
        <v>157</v>
      </c>
      <c r="J253" s="8" t="s">
        <v>7</v>
      </c>
      <c r="K253" s="8" t="s">
        <v>96</v>
      </c>
      <c r="L253" s="8" t="s">
        <v>96</v>
      </c>
      <c r="M253" s="8" t="s">
        <v>13</v>
      </c>
      <c r="N253" s="10">
        <f t="shared" si="20"/>
        <v>3</v>
      </c>
      <c r="O253" s="8">
        <v>799</v>
      </c>
      <c r="P253" s="11">
        <v>209.73750000000001</v>
      </c>
      <c r="Q253" s="11">
        <f t="shared" si="21"/>
        <v>104.86875000000001</v>
      </c>
      <c r="R253" s="15">
        <f>Q253*N253</f>
        <v>314.60625000000005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1</v>
      </c>
      <c r="AH253" s="12">
        <v>0</v>
      </c>
      <c r="AI253" s="12">
        <v>0</v>
      </c>
      <c r="AJ253" s="12">
        <v>0</v>
      </c>
      <c r="AK253" s="12">
        <v>1</v>
      </c>
      <c r="AL253" s="12">
        <v>0</v>
      </c>
      <c r="AM253" s="12">
        <v>0</v>
      </c>
      <c r="AN253" s="12">
        <v>1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</row>
    <row r="254" spans="1:45" ht="47.25" customHeight="1">
      <c r="A254" s="7"/>
      <c r="B254" s="7" t="s">
        <v>453</v>
      </c>
      <c r="C254" s="9" t="s">
        <v>454</v>
      </c>
      <c r="D254" s="9" t="s">
        <v>3</v>
      </c>
      <c r="E254" s="8" t="s">
        <v>35</v>
      </c>
      <c r="F254" s="8" t="s">
        <v>455</v>
      </c>
      <c r="G254" s="8" t="s">
        <v>455</v>
      </c>
      <c r="H254" s="8" t="s">
        <v>7</v>
      </c>
      <c r="I254" s="8" t="s">
        <v>455</v>
      </c>
      <c r="J254" s="8" t="s">
        <v>7</v>
      </c>
      <c r="K254" s="8" t="s">
        <v>343</v>
      </c>
      <c r="L254" s="8" t="s">
        <v>343</v>
      </c>
      <c r="M254" s="8" t="s">
        <v>47</v>
      </c>
      <c r="N254" s="10">
        <f t="shared" si="20"/>
        <v>5</v>
      </c>
      <c r="O254" s="8">
        <v>549</v>
      </c>
      <c r="P254" s="11">
        <v>144.11250000000001</v>
      </c>
      <c r="Q254" s="11">
        <f t="shared" si="21"/>
        <v>72.056250000000006</v>
      </c>
      <c r="R254" s="15">
        <f>Q254*N254</f>
        <v>360.28125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3</v>
      </c>
      <c r="AH254" s="12">
        <v>2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</row>
    <row r="255" spans="1:45" ht="47.25" customHeight="1">
      <c r="A255" s="7"/>
      <c r="B255" s="7" t="s">
        <v>456</v>
      </c>
      <c r="C255" s="9" t="s">
        <v>457</v>
      </c>
      <c r="D255" s="9" t="s">
        <v>3</v>
      </c>
      <c r="E255" s="8" t="s">
        <v>35</v>
      </c>
      <c r="F255" s="8" t="s">
        <v>455</v>
      </c>
      <c r="G255" s="8" t="s">
        <v>455</v>
      </c>
      <c r="H255" s="8" t="s">
        <v>7</v>
      </c>
      <c r="I255" s="8" t="s">
        <v>455</v>
      </c>
      <c r="J255" s="8" t="s">
        <v>7</v>
      </c>
      <c r="K255" s="8" t="s">
        <v>343</v>
      </c>
      <c r="L255" s="8" t="s">
        <v>343</v>
      </c>
      <c r="M255" s="8" t="s">
        <v>47</v>
      </c>
      <c r="N255" s="10">
        <f t="shared" si="20"/>
        <v>1</v>
      </c>
      <c r="O255" s="8">
        <v>549</v>
      </c>
      <c r="P255" s="11">
        <v>144.11250000000001</v>
      </c>
      <c r="Q255" s="11">
        <f t="shared" si="21"/>
        <v>72.056250000000006</v>
      </c>
      <c r="R255" s="15">
        <f>Q255*N255</f>
        <v>72.056250000000006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1</v>
      </c>
      <c r="AR255" s="12">
        <v>0</v>
      </c>
      <c r="AS255" s="12">
        <v>0</v>
      </c>
    </row>
    <row r="256" spans="1:45" ht="47.25" customHeight="1">
      <c r="A256" s="7"/>
      <c r="B256" s="7" t="s">
        <v>458</v>
      </c>
      <c r="C256" s="9" t="s">
        <v>459</v>
      </c>
      <c r="D256" s="9" t="s">
        <v>3</v>
      </c>
      <c r="E256" s="8" t="s">
        <v>35</v>
      </c>
      <c r="F256" s="8" t="s">
        <v>455</v>
      </c>
      <c r="G256" s="8" t="s">
        <v>455</v>
      </c>
      <c r="H256" s="8" t="s">
        <v>7</v>
      </c>
      <c r="I256" s="8" t="s">
        <v>455</v>
      </c>
      <c r="J256" s="8" t="s">
        <v>7</v>
      </c>
      <c r="K256" s="8" t="s">
        <v>343</v>
      </c>
      <c r="L256" s="8" t="s">
        <v>343</v>
      </c>
      <c r="M256" s="8" t="s">
        <v>47</v>
      </c>
      <c r="N256" s="10">
        <f t="shared" si="20"/>
        <v>1</v>
      </c>
      <c r="O256" s="8">
        <v>549</v>
      </c>
      <c r="P256" s="11">
        <v>144.11250000000001</v>
      </c>
      <c r="Q256" s="11">
        <f t="shared" si="21"/>
        <v>72.056250000000006</v>
      </c>
      <c r="R256" s="15">
        <f>Q256*N256</f>
        <v>72.056250000000006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1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</row>
    <row r="257" spans="1:45" ht="47.25" customHeight="1">
      <c r="A257" s="7"/>
      <c r="B257" s="7" t="s">
        <v>460</v>
      </c>
      <c r="C257" s="9" t="s">
        <v>461</v>
      </c>
      <c r="D257" s="9" t="s">
        <v>3</v>
      </c>
      <c r="E257" s="8" t="s">
        <v>462</v>
      </c>
      <c r="F257" s="8">
        <v>574</v>
      </c>
      <c r="G257" s="8">
        <v>574</v>
      </c>
      <c r="H257" s="8" t="s">
        <v>463</v>
      </c>
      <c r="I257" s="8">
        <v>574</v>
      </c>
      <c r="J257" s="8" t="s">
        <v>463</v>
      </c>
      <c r="K257" s="8" t="s">
        <v>343</v>
      </c>
      <c r="L257" s="8" t="s">
        <v>343</v>
      </c>
      <c r="M257" s="8" t="s">
        <v>47</v>
      </c>
      <c r="N257" s="10">
        <f t="shared" si="20"/>
        <v>4</v>
      </c>
      <c r="O257" s="8">
        <v>469</v>
      </c>
      <c r="P257" s="11">
        <v>123.1125</v>
      </c>
      <c r="Q257" s="11">
        <f t="shared" si="21"/>
        <v>61.556249999999999</v>
      </c>
      <c r="R257" s="15">
        <f>Q257*N257</f>
        <v>246.22499999999999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1</v>
      </c>
      <c r="AL257" s="12">
        <v>0</v>
      </c>
      <c r="AM257" s="12">
        <v>0</v>
      </c>
      <c r="AN257" s="12">
        <v>0</v>
      </c>
      <c r="AO257" s="12">
        <v>2</v>
      </c>
      <c r="AP257" s="12">
        <v>0</v>
      </c>
      <c r="AQ257" s="12">
        <v>1</v>
      </c>
      <c r="AR257" s="12">
        <v>0</v>
      </c>
      <c r="AS257" s="12">
        <v>0</v>
      </c>
    </row>
    <row r="258" spans="1:45" ht="47.25" customHeight="1">
      <c r="A258" s="7"/>
      <c r="B258" s="7" t="s">
        <v>464</v>
      </c>
      <c r="C258" s="9" t="s">
        <v>465</v>
      </c>
      <c r="D258" s="9" t="s">
        <v>3</v>
      </c>
      <c r="E258" s="8" t="s">
        <v>466</v>
      </c>
      <c r="F258" s="8" t="s">
        <v>46</v>
      </c>
      <c r="G258" s="8" t="s">
        <v>46</v>
      </c>
      <c r="H258" s="8" t="s">
        <v>463</v>
      </c>
      <c r="I258" s="8" t="s">
        <v>46</v>
      </c>
      <c r="J258" s="8" t="s">
        <v>463</v>
      </c>
      <c r="K258" s="8" t="s">
        <v>343</v>
      </c>
      <c r="L258" s="8" t="s">
        <v>343</v>
      </c>
      <c r="M258" s="8" t="s">
        <v>47</v>
      </c>
      <c r="N258" s="10">
        <f t="shared" ref="N258:N319" si="23">SUM(S258:AS258)</f>
        <v>2</v>
      </c>
      <c r="O258" s="8">
        <v>499</v>
      </c>
      <c r="P258" s="11">
        <v>130.98750000000001</v>
      </c>
      <c r="Q258" s="11">
        <f t="shared" si="21"/>
        <v>65.493750000000006</v>
      </c>
      <c r="R258" s="15">
        <f>Q258*N258</f>
        <v>130.98750000000001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2</v>
      </c>
      <c r="AP258" s="12">
        <v>0</v>
      </c>
      <c r="AQ258" s="12">
        <v>0</v>
      </c>
      <c r="AR258" s="12">
        <v>0</v>
      </c>
      <c r="AS258" s="12">
        <v>0</v>
      </c>
    </row>
    <row r="259" spans="1:45" ht="47.25" customHeight="1">
      <c r="A259" s="7"/>
      <c r="B259" s="7" t="s">
        <v>467</v>
      </c>
      <c r="C259" s="9" t="s">
        <v>468</v>
      </c>
      <c r="D259" s="9" t="s">
        <v>28</v>
      </c>
      <c r="E259" s="8" t="s">
        <v>469</v>
      </c>
      <c r="F259" s="8" t="s">
        <v>380</v>
      </c>
      <c r="G259" s="8" t="s">
        <v>380</v>
      </c>
      <c r="H259" s="8" t="s">
        <v>22</v>
      </c>
      <c r="I259" s="8" t="s">
        <v>380</v>
      </c>
      <c r="J259" s="8" t="s">
        <v>22</v>
      </c>
      <c r="K259" s="8" t="s">
        <v>96</v>
      </c>
      <c r="L259" s="8" t="s">
        <v>96</v>
      </c>
      <c r="M259" s="8" t="s">
        <v>13</v>
      </c>
      <c r="N259" s="10">
        <f t="shared" si="23"/>
        <v>1</v>
      </c>
      <c r="O259" s="8">
        <v>799</v>
      </c>
      <c r="P259" s="11">
        <v>209.73750000000001</v>
      </c>
      <c r="Q259" s="11">
        <f t="shared" ref="Q259:Q319" si="24">P259/2</f>
        <v>104.86875000000001</v>
      </c>
      <c r="R259" s="15">
        <f t="shared" ref="R259:R319" si="25">Q259*N259</f>
        <v>104.86875000000001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1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</row>
    <row r="260" spans="1:45" ht="47.25" customHeight="1">
      <c r="A260" s="7"/>
      <c r="B260" s="7" t="s">
        <v>470</v>
      </c>
      <c r="C260" s="9" t="s">
        <v>471</v>
      </c>
      <c r="D260" s="9" t="s">
        <v>28</v>
      </c>
      <c r="E260" s="8" t="s">
        <v>51</v>
      </c>
      <c r="F260" s="8">
        <v>880</v>
      </c>
      <c r="G260" s="8">
        <v>880</v>
      </c>
      <c r="H260" s="8" t="s">
        <v>22</v>
      </c>
      <c r="I260" s="8">
        <v>880</v>
      </c>
      <c r="J260" s="8" t="s">
        <v>22</v>
      </c>
      <c r="K260" s="8" t="s">
        <v>96</v>
      </c>
      <c r="L260" s="8" t="s">
        <v>96</v>
      </c>
      <c r="M260" s="8" t="s">
        <v>13</v>
      </c>
      <c r="N260" s="10">
        <f t="shared" si="23"/>
        <v>1</v>
      </c>
      <c r="O260" s="8">
        <v>649</v>
      </c>
      <c r="P260" s="11">
        <v>170.36250000000001</v>
      </c>
      <c r="Q260" s="11">
        <f t="shared" si="24"/>
        <v>85.181250000000006</v>
      </c>
      <c r="R260" s="15">
        <f t="shared" si="25"/>
        <v>85.181250000000006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1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</row>
    <row r="261" spans="1:45" ht="47.25" customHeight="1">
      <c r="A261" s="7"/>
      <c r="B261" s="7" t="str">
        <f>CONCATENATE(C261,D261)</f>
        <v>M880K13D</v>
      </c>
      <c r="C261" s="9" t="s">
        <v>472</v>
      </c>
      <c r="D261" s="9" t="s">
        <v>3</v>
      </c>
      <c r="E261" s="8" t="s">
        <v>29</v>
      </c>
      <c r="F261" s="8">
        <v>880</v>
      </c>
      <c r="G261" s="8">
        <v>880</v>
      </c>
      <c r="H261" s="8" t="s">
        <v>7</v>
      </c>
      <c r="I261" s="8">
        <v>880</v>
      </c>
      <c r="J261" s="8" t="s">
        <v>7</v>
      </c>
      <c r="K261" s="8" t="s">
        <v>96</v>
      </c>
      <c r="L261" s="8" t="s">
        <v>96</v>
      </c>
      <c r="M261" s="8" t="s">
        <v>125</v>
      </c>
      <c r="N261" s="10">
        <f t="shared" si="23"/>
        <v>2</v>
      </c>
      <c r="O261" s="8">
        <v>649</v>
      </c>
      <c r="P261" s="11">
        <v>170.36250000000001</v>
      </c>
      <c r="Q261" s="11">
        <f t="shared" si="24"/>
        <v>85.181250000000006</v>
      </c>
      <c r="R261" s="15">
        <f t="shared" si="25"/>
        <v>170.36250000000001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1</v>
      </c>
      <c r="AG261" s="12">
        <v>0</v>
      </c>
      <c r="AH261" s="12">
        <v>0</v>
      </c>
      <c r="AI261" s="12">
        <v>1</v>
      </c>
      <c r="AJ261" s="12">
        <v>0</v>
      </c>
      <c r="AK261" s="12">
        <v>0</v>
      </c>
      <c r="AL261" s="12">
        <v>0</v>
      </c>
      <c r="AM261" s="12">
        <v>0</v>
      </c>
      <c r="AN261" s="12">
        <v>0</v>
      </c>
      <c r="AO261" s="12">
        <v>0</v>
      </c>
      <c r="AP261" s="12">
        <v>0</v>
      </c>
      <c r="AQ261" s="12">
        <v>0</v>
      </c>
      <c r="AR261" s="12">
        <v>0</v>
      </c>
      <c r="AS261" s="12">
        <v>0</v>
      </c>
    </row>
    <row r="262" spans="1:45" ht="47.25" customHeight="1">
      <c r="A262" s="7"/>
      <c r="B262" s="7" t="s">
        <v>473</v>
      </c>
      <c r="C262" s="9" t="s">
        <v>474</v>
      </c>
      <c r="D262" s="9" t="s">
        <v>3</v>
      </c>
      <c r="E262" s="8" t="s">
        <v>35</v>
      </c>
      <c r="F262" s="8" t="s">
        <v>5</v>
      </c>
      <c r="G262" s="8" t="s">
        <v>5</v>
      </c>
      <c r="H262" s="8" t="s">
        <v>7</v>
      </c>
      <c r="I262" s="8" t="s">
        <v>5</v>
      </c>
      <c r="J262" s="8" t="s">
        <v>7</v>
      </c>
      <c r="K262" s="8" t="s">
        <v>343</v>
      </c>
      <c r="L262" s="8" t="s">
        <v>343</v>
      </c>
      <c r="M262" s="8" t="s">
        <v>13</v>
      </c>
      <c r="N262" s="10">
        <f t="shared" si="23"/>
        <v>7</v>
      </c>
      <c r="O262" s="8">
        <v>699</v>
      </c>
      <c r="P262" s="11">
        <v>183.48750000000001</v>
      </c>
      <c r="Q262" s="11">
        <f t="shared" si="24"/>
        <v>91.743750000000006</v>
      </c>
      <c r="R262" s="15">
        <f t="shared" si="25"/>
        <v>642.20625000000007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1</v>
      </c>
      <c r="AC262" s="12">
        <v>0</v>
      </c>
      <c r="AD262" s="12">
        <v>0</v>
      </c>
      <c r="AE262" s="12">
        <v>1</v>
      </c>
      <c r="AF262" s="12">
        <v>2</v>
      </c>
      <c r="AG262" s="12">
        <v>0</v>
      </c>
      <c r="AH262" s="12">
        <v>2</v>
      </c>
      <c r="AI262" s="12">
        <v>0</v>
      </c>
      <c r="AJ262" s="12">
        <v>0</v>
      </c>
      <c r="AK262" s="12">
        <v>1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</row>
    <row r="263" spans="1:45" ht="47.25" customHeight="1">
      <c r="A263" s="7"/>
      <c r="B263" s="7" t="s">
        <v>475</v>
      </c>
      <c r="C263" s="9" t="s">
        <v>476</v>
      </c>
      <c r="D263" s="9" t="s">
        <v>223</v>
      </c>
      <c r="E263" s="8" t="s">
        <v>477</v>
      </c>
      <c r="F263" s="8" t="s">
        <v>478</v>
      </c>
      <c r="G263" s="8" t="s">
        <v>478</v>
      </c>
      <c r="H263" s="8" t="s">
        <v>479</v>
      </c>
      <c r="I263" s="8" t="s">
        <v>225</v>
      </c>
      <c r="J263" s="8" t="s">
        <v>227</v>
      </c>
      <c r="K263" s="8" t="s">
        <v>480</v>
      </c>
      <c r="L263" s="8" t="s">
        <v>480</v>
      </c>
      <c r="M263" s="8" t="s">
        <v>13</v>
      </c>
      <c r="N263" s="10">
        <f t="shared" si="23"/>
        <v>7</v>
      </c>
      <c r="O263" s="8">
        <v>349</v>
      </c>
      <c r="P263" s="11">
        <v>91.612499999999997</v>
      </c>
      <c r="Q263" s="11">
        <f t="shared" si="24"/>
        <v>45.806249999999999</v>
      </c>
      <c r="R263" s="15">
        <f t="shared" si="25"/>
        <v>320.64375000000001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1</v>
      </c>
      <c r="AA263" s="12">
        <v>1</v>
      </c>
      <c r="AB263" s="12">
        <v>2</v>
      </c>
      <c r="AC263" s="12">
        <v>1</v>
      </c>
      <c r="AD263" s="12">
        <v>2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</row>
    <row r="264" spans="1:45" ht="47.25" customHeight="1">
      <c r="A264" s="7"/>
      <c r="B264" s="7" t="s">
        <v>481</v>
      </c>
      <c r="C264" s="9" t="s">
        <v>482</v>
      </c>
      <c r="D264" s="9" t="s">
        <v>223</v>
      </c>
      <c r="E264" s="8" t="s">
        <v>483</v>
      </c>
      <c r="F264" s="8" t="s">
        <v>478</v>
      </c>
      <c r="G264" s="8" t="s">
        <v>478</v>
      </c>
      <c r="H264" s="8" t="s">
        <v>479</v>
      </c>
      <c r="I264" s="8" t="s">
        <v>225</v>
      </c>
      <c r="J264" s="8" t="s">
        <v>227</v>
      </c>
      <c r="K264" s="8" t="s">
        <v>480</v>
      </c>
      <c r="L264" s="8" t="s">
        <v>480</v>
      </c>
      <c r="M264" s="8" t="s">
        <v>47</v>
      </c>
      <c r="N264" s="10">
        <f t="shared" si="23"/>
        <v>63</v>
      </c>
      <c r="O264" s="8">
        <v>349</v>
      </c>
      <c r="P264" s="11">
        <v>91.612499999999997</v>
      </c>
      <c r="Q264" s="11">
        <f t="shared" si="24"/>
        <v>45.806249999999999</v>
      </c>
      <c r="R264" s="15">
        <f t="shared" si="25"/>
        <v>2885.7937499999998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5</v>
      </c>
      <c r="Y264" s="12">
        <v>7</v>
      </c>
      <c r="Z264" s="12">
        <v>7</v>
      </c>
      <c r="AA264" s="12">
        <v>12</v>
      </c>
      <c r="AB264" s="12">
        <v>9</v>
      </c>
      <c r="AC264" s="12">
        <v>5</v>
      </c>
      <c r="AD264" s="12">
        <v>7</v>
      </c>
      <c r="AE264" s="12">
        <v>11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</row>
    <row r="265" spans="1:45" ht="47.25" customHeight="1">
      <c r="A265" s="7"/>
      <c r="B265" s="7" t="s">
        <v>484</v>
      </c>
      <c r="C265" s="9" t="s">
        <v>485</v>
      </c>
      <c r="D265" s="9" t="s">
        <v>223</v>
      </c>
      <c r="E265" s="8" t="s">
        <v>486</v>
      </c>
      <c r="F265" s="8" t="s">
        <v>478</v>
      </c>
      <c r="G265" s="8" t="s">
        <v>478</v>
      </c>
      <c r="H265" s="8" t="s">
        <v>479</v>
      </c>
      <c r="I265" s="8" t="s">
        <v>225</v>
      </c>
      <c r="J265" s="8" t="s">
        <v>227</v>
      </c>
      <c r="K265" s="8" t="s">
        <v>480</v>
      </c>
      <c r="L265" s="8" t="s">
        <v>480</v>
      </c>
      <c r="M265" s="8" t="s">
        <v>47</v>
      </c>
      <c r="N265" s="10">
        <f t="shared" si="23"/>
        <v>35</v>
      </c>
      <c r="O265" s="8">
        <v>349</v>
      </c>
      <c r="P265" s="11">
        <v>91.612499999999997</v>
      </c>
      <c r="Q265" s="11">
        <f t="shared" si="24"/>
        <v>45.806249999999999</v>
      </c>
      <c r="R265" s="15">
        <f t="shared" si="25"/>
        <v>1603.21875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3</v>
      </c>
      <c r="Y265" s="12">
        <v>4</v>
      </c>
      <c r="Z265" s="12">
        <v>7</v>
      </c>
      <c r="AA265" s="12">
        <v>6</v>
      </c>
      <c r="AB265" s="12">
        <v>3</v>
      </c>
      <c r="AC265" s="12">
        <v>4</v>
      </c>
      <c r="AD265" s="12">
        <v>4</v>
      </c>
      <c r="AE265" s="12">
        <v>4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</row>
    <row r="266" spans="1:45" ht="47.25" customHeight="1">
      <c r="A266" s="7"/>
      <c r="B266" s="7" t="s">
        <v>487</v>
      </c>
      <c r="C266" s="9" t="s">
        <v>488</v>
      </c>
      <c r="D266" s="9" t="s">
        <v>223</v>
      </c>
      <c r="E266" s="8" t="s">
        <v>53</v>
      </c>
      <c r="F266" s="8" t="s">
        <v>179</v>
      </c>
      <c r="G266" s="8" t="s">
        <v>179</v>
      </c>
      <c r="H266" s="8" t="s">
        <v>479</v>
      </c>
      <c r="I266" s="8" t="s">
        <v>225</v>
      </c>
      <c r="J266" s="8" t="s">
        <v>227</v>
      </c>
      <c r="K266" s="8" t="s">
        <v>489</v>
      </c>
      <c r="L266" s="8" t="s">
        <v>489</v>
      </c>
      <c r="M266" s="8" t="s">
        <v>47</v>
      </c>
      <c r="N266" s="10">
        <f t="shared" si="23"/>
        <v>12</v>
      </c>
      <c r="O266" s="8">
        <v>349</v>
      </c>
      <c r="P266" s="11">
        <v>91.612499999999997</v>
      </c>
      <c r="Q266" s="11">
        <f t="shared" si="24"/>
        <v>45.806249999999999</v>
      </c>
      <c r="R266" s="15">
        <f t="shared" si="25"/>
        <v>549.67499999999995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1</v>
      </c>
      <c r="Y266" s="12">
        <v>1</v>
      </c>
      <c r="Z266" s="12">
        <v>1</v>
      </c>
      <c r="AA266" s="12">
        <v>1</v>
      </c>
      <c r="AB266" s="12">
        <v>1</v>
      </c>
      <c r="AC266" s="12">
        <v>2</v>
      </c>
      <c r="AD266" s="12">
        <v>3</v>
      </c>
      <c r="AE266" s="12">
        <v>2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</row>
    <row r="267" spans="1:45" ht="47.25" customHeight="1">
      <c r="A267" s="7"/>
      <c r="B267" s="7" t="s">
        <v>490</v>
      </c>
      <c r="C267" s="9" t="s">
        <v>491</v>
      </c>
      <c r="D267" s="9" t="s">
        <v>223</v>
      </c>
      <c r="E267" s="8" t="s">
        <v>53</v>
      </c>
      <c r="F267" s="8" t="s">
        <v>179</v>
      </c>
      <c r="G267" s="8" t="s">
        <v>179</v>
      </c>
      <c r="H267" s="8" t="s">
        <v>479</v>
      </c>
      <c r="I267" s="8" t="s">
        <v>225</v>
      </c>
      <c r="J267" s="8" t="s">
        <v>227</v>
      </c>
      <c r="K267" s="8" t="s">
        <v>489</v>
      </c>
      <c r="L267" s="8" t="s">
        <v>489</v>
      </c>
      <c r="M267" s="8" t="s">
        <v>47</v>
      </c>
      <c r="N267" s="10">
        <f t="shared" si="23"/>
        <v>16</v>
      </c>
      <c r="O267" s="8">
        <v>349</v>
      </c>
      <c r="P267" s="11">
        <v>91.612499999999997</v>
      </c>
      <c r="Q267" s="11">
        <f t="shared" si="24"/>
        <v>45.806249999999999</v>
      </c>
      <c r="R267" s="15">
        <f t="shared" si="25"/>
        <v>732.9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1</v>
      </c>
      <c r="Y267" s="12">
        <v>1</v>
      </c>
      <c r="Z267" s="12">
        <v>3</v>
      </c>
      <c r="AA267" s="12">
        <v>2</v>
      </c>
      <c r="AB267" s="12">
        <v>3</v>
      </c>
      <c r="AC267" s="12">
        <v>1</v>
      </c>
      <c r="AD267" s="12">
        <v>2</v>
      </c>
      <c r="AE267" s="12">
        <v>3</v>
      </c>
      <c r="AF267" s="12">
        <v>0</v>
      </c>
      <c r="AG267" s="12">
        <v>0</v>
      </c>
      <c r="AH267" s="12">
        <v>0</v>
      </c>
      <c r="AI267" s="12">
        <v>0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</row>
    <row r="268" spans="1:45" ht="47.25" customHeight="1">
      <c r="A268" s="7"/>
      <c r="B268" s="7" t="s">
        <v>492</v>
      </c>
      <c r="C268" s="9" t="s">
        <v>493</v>
      </c>
      <c r="D268" s="9" t="s">
        <v>223</v>
      </c>
      <c r="E268" s="8" t="s">
        <v>35</v>
      </c>
      <c r="F268" s="8" t="s">
        <v>179</v>
      </c>
      <c r="G268" s="8" t="s">
        <v>179</v>
      </c>
      <c r="H268" s="8" t="s">
        <v>479</v>
      </c>
      <c r="I268" s="8" t="s">
        <v>225</v>
      </c>
      <c r="J268" s="8" t="s">
        <v>227</v>
      </c>
      <c r="K268" s="8" t="s">
        <v>489</v>
      </c>
      <c r="L268" s="8" t="s">
        <v>489</v>
      </c>
      <c r="M268" s="8" t="s">
        <v>47</v>
      </c>
      <c r="N268" s="10">
        <f t="shared" si="23"/>
        <v>13</v>
      </c>
      <c r="O268" s="8">
        <v>349</v>
      </c>
      <c r="P268" s="11">
        <v>91.612499999999997</v>
      </c>
      <c r="Q268" s="11">
        <f t="shared" si="24"/>
        <v>45.806249999999999</v>
      </c>
      <c r="R268" s="15">
        <f t="shared" si="25"/>
        <v>595.48124999999993</v>
      </c>
      <c r="S268" s="12">
        <v>0</v>
      </c>
      <c r="T268" s="12">
        <v>0</v>
      </c>
      <c r="U268" s="12">
        <v>0</v>
      </c>
      <c r="V268" s="12">
        <v>0</v>
      </c>
      <c r="W268" s="12">
        <v>0</v>
      </c>
      <c r="X268" s="12">
        <v>2</v>
      </c>
      <c r="Y268" s="12">
        <v>0</v>
      </c>
      <c r="Z268" s="12">
        <v>1</v>
      </c>
      <c r="AA268" s="12">
        <v>3</v>
      </c>
      <c r="AB268" s="12">
        <v>3</v>
      </c>
      <c r="AC268" s="12">
        <v>0</v>
      </c>
      <c r="AD268" s="12">
        <v>2</v>
      </c>
      <c r="AE268" s="12">
        <v>2</v>
      </c>
      <c r="AF268" s="12">
        <v>0</v>
      </c>
      <c r="AG268" s="12">
        <v>0</v>
      </c>
      <c r="AH268" s="12">
        <v>0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</row>
    <row r="269" spans="1:45" ht="47.25" customHeight="1">
      <c r="A269" s="7"/>
      <c r="B269" s="7" t="s">
        <v>494</v>
      </c>
      <c r="C269" s="9" t="s">
        <v>495</v>
      </c>
      <c r="D269" s="9" t="s">
        <v>223</v>
      </c>
      <c r="E269" s="8" t="s">
        <v>35</v>
      </c>
      <c r="F269" s="8" t="s">
        <v>496</v>
      </c>
      <c r="G269" s="8" t="s">
        <v>496</v>
      </c>
      <c r="H269" s="8" t="s">
        <v>479</v>
      </c>
      <c r="I269" s="8" t="s">
        <v>225</v>
      </c>
      <c r="J269" s="8" t="s">
        <v>227</v>
      </c>
      <c r="K269" s="8" t="s">
        <v>480</v>
      </c>
      <c r="L269" s="8" t="s">
        <v>480</v>
      </c>
      <c r="M269" s="8" t="s">
        <v>13</v>
      </c>
      <c r="N269" s="10">
        <f t="shared" si="23"/>
        <v>3</v>
      </c>
      <c r="O269" s="8">
        <v>369</v>
      </c>
      <c r="P269" s="11">
        <v>96.862499999999997</v>
      </c>
      <c r="Q269" s="11">
        <f t="shared" si="24"/>
        <v>48.431249999999999</v>
      </c>
      <c r="R269" s="15">
        <f t="shared" si="25"/>
        <v>145.29374999999999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1</v>
      </c>
      <c r="Y269" s="12">
        <v>0</v>
      </c>
      <c r="Z269" s="12">
        <v>0</v>
      </c>
      <c r="AA269" s="12">
        <v>0</v>
      </c>
      <c r="AB269" s="12">
        <v>0</v>
      </c>
      <c r="AC269" s="12">
        <v>1</v>
      </c>
      <c r="AD269" s="12">
        <v>0</v>
      </c>
      <c r="AE269" s="12">
        <v>1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</row>
    <row r="270" spans="1:45" ht="47.25" customHeight="1">
      <c r="A270" s="7"/>
      <c r="B270" s="7" t="s">
        <v>497</v>
      </c>
      <c r="C270" s="9" t="s">
        <v>498</v>
      </c>
      <c r="D270" s="9" t="s">
        <v>223</v>
      </c>
      <c r="E270" s="8" t="s">
        <v>35</v>
      </c>
      <c r="F270" s="8" t="s">
        <v>5</v>
      </c>
      <c r="G270" s="8" t="s">
        <v>5</v>
      </c>
      <c r="H270" s="8" t="s">
        <v>479</v>
      </c>
      <c r="I270" s="8" t="s">
        <v>225</v>
      </c>
      <c r="J270" s="8" t="s">
        <v>227</v>
      </c>
      <c r="K270" s="8" t="s">
        <v>480</v>
      </c>
      <c r="L270" s="8" t="s">
        <v>480</v>
      </c>
      <c r="M270" s="8" t="s">
        <v>13</v>
      </c>
      <c r="N270" s="10">
        <f t="shared" si="23"/>
        <v>24</v>
      </c>
      <c r="O270" s="8">
        <v>449</v>
      </c>
      <c r="P270" s="11">
        <v>117.8625</v>
      </c>
      <c r="Q270" s="11">
        <f t="shared" si="24"/>
        <v>58.931249999999999</v>
      </c>
      <c r="R270" s="15">
        <f t="shared" si="25"/>
        <v>1414.35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2</v>
      </c>
      <c r="Y270" s="12">
        <v>4</v>
      </c>
      <c r="Z270" s="12">
        <v>2</v>
      </c>
      <c r="AA270" s="12">
        <v>13</v>
      </c>
      <c r="AB270" s="12">
        <v>0</v>
      </c>
      <c r="AC270" s="12">
        <v>3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</row>
    <row r="271" spans="1:45" ht="47.25" customHeight="1">
      <c r="A271" s="7"/>
      <c r="B271" s="7" t="s">
        <v>499</v>
      </c>
      <c r="C271" s="9" t="s">
        <v>500</v>
      </c>
      <c r="D271" s="9" t="s">
        <v>3</v>
      </c>
      <c r="E271" s="8" t="s">
        <v>501</v>
      </c>
      <c r="F271" s="8">
        <v>5740</v>
      </c>
      <c r="G271" s="8">
        <v>5740</v>
      </c>
      <c r="H271" s="8" t="s">
        <v>7</v>
      </c>
      <c r="I271" s="8">
        <v>5740</v>
      </c>
      <c r="J271" s="8" t="s">
        <v>7</v>
      </c>
      <c r="K271" s="8" t="s">
        <v>343</v>
      </c>
      <c r="L271" s="8" t="s">
        <v>343</v>
      </c>
      <c r="M271" s="8" t="s">
        <v>13</v>
      </c>
      <c r="N271" s="10">
        <f t="shared" si="23"/>
        <v>3</v>
      </c>
      <c r="O271" s="8">
        <v>549</v>
      </c>
      <c r="P271" s="11">
        <v>144.11250000000001</v>
      </c>
      <c r="Q271" s="11">
        <f t="shared" si="24"/>
        <v>72.056250000000006</v>
      </c>
      <c r="R271" s="15">
        <f t="shared" si="25"/>
        <v>216.16875000000002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2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1</v>
      </c>
      <c r="AR271" s="12">
        <v>0</v>
      </c>
      <c r="AS271" s="12">
        <v>0</v>
      </c>
    </row>
    <row r="272" spans="1:45" ht="47.25" customHeight="1">
      <c r="A272" s="7"/>
      <c r="B272" s="7" t="s">
        <v>502</v>
      </c>
      <c r="C272" s="9" t="s">
        <v>503</v>
      </c>
      <c r="D272" s="9" t="s">
        <v>3</v>
      </c>
      <c r="E272" s="8" t="s">
        <v>133</v>
      </c>
      <c r="F272" s="8">
        <v>580</v>
      </c>
      <c r="G272" s="8">
        <v>580</v>
      </c>
      <c r="H272" s="8" t="s">
        <v>7</v>
      </c>
      <c r="I272" s="8">
        <v>580</v>
      </c>
      <c r="J272" s="8" t="s">
        <v>7</v>
      </c>
      <c r="K272" s="8" t="s">
        <v>343</v>
      </c>
      <c r="L272" s="8" t="s">
        <v>343</v>
      </c>
      <c r="M272" s="8" t="s">
        <v>9</v>
      </c>
      <c r="N272" s="10">
        <f t="shared" si="23"/>
        <v>1</v>
      </c>
      <c r="O272" s="8">
        <v>799</v>
      </c>
      <c r="P272" s="11">
        <v>209.73750000000001</v>
      </c>
      <c r="Q272" s="11">
        <f t="shared" si="24"/>
        <v>104.86875000000001</v>
      </c>
      <c r="R272" s="15">
        <f t="shared" si="25"/>
        <v>104.86875000000001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1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</row>
    <row r="273" spans="1:45" ht="47.25" customHeight="1">
      <c r="A273" s="7"/>
      <c r="B273" s="7" t="s">
        <v>504</v>
      </c>
      <c r="C273" s="9" t="s">
        <v>505</v>
      </c>
      <c r="D273" s="9" t="s">
        <v>3</v>
      </c>
      <c r="E273" s="8" t="s">
        <v>71</v>
      </c>
      <c r="F273" s="8">
        <v>580</v>
      </c>
      <c r="G273" s="8">
        <v>580</v>
      </c>
      <c r="H273" s="8" t="s">
        <v>7</v>
      </c>
      <c r="I273" s="8">
        <v>580</v>
      </c>
      <c r="J273" s="8" t="s">
        <v>7</v>
      </c>
      <c r="K273" s="8" t="s">
        <v>343</v>
      </c>
      <c r="L273" s="8" t="s">
        <v>343</v>
      </c>
      <c r="M273" s="8" t="s">
        <v>9</v>
      </c>
      <c r="N273" s="10">
        <f t="shared" si="23"/>
        <v>1</v>
      </c>
      <c r="O273" s="8">
        <v>799</v>
      </c>
      <c r="P273" s="11">
        <v>209.73750000000001</v>
      </c>
      <c r="Q273" s="11">
        <f t="shared" si="24"/>
        <v>104.86875000000001</v>
      </c>
      <c r="R273" s="15">
        <f t="shared" si="25"/>
        <v>104.86875000000001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1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</row>
    <row r="274" spans="1:45" ht="47.25" customHeight="1">
      <c r="A274" s="7"/>
      <c r="B274" s="7" t="s">
        <v>506</v>
      </c>
      <c r="C274" s="9" t="s">
        <v>507</v>
      </c>
      <c r="D274" s="9" t="s">
        <v>223</v>
      </c>
      <c r="E274" s="8" t="s">
        <v>53</v>
      </c>
      <c r="F274" s="8" t="s">
        <v>179</v>
      </c>
      <c r="G274" s="8" t="s">
        <v>179</v>
      </c>
      <c r="H274" s="8" t="s">
        <v>479</v>
      </c>
      <c r="I274" s="8" t="s">
        <v>225</v>
      </c>
      <c r="J274" s="8" t="s">
        <v>227</v>
      </c>
      <c r="K274" s="8" t="s">
        <v>489</v>
      </c>
      <c r="L274" s="8" t="s">
        <v>489</v>
      </c>
      <c r="M274" s="8" t="s">
        <v>47</v>
      </c>
      <c r="N274" s="10">
        <f t="shared" si="23"/>
        <v>4</v>
      </c>
      <c r="O274" s="8">
        <v>329</v>
      </c>
      <c r="P274" s="11">
        <v>86.362499999999997</v>
      </c>
      <c r="Q274" s="11">
        <f t="shared" si="24"/>
        <v>43.181249999999999</v>
      </c>
      <c r="R274" s="15">
        <f t="shared" si="25"/>
        <v>172.72499999999999</v>
      </c>
      <c r="S274" s="12">
        <v>1</v>
      </c>
      <c r="T274" s="12">
        <v>0</v>
      </c>
      <c r="U274" s="12">
        <v>0</v>
      </c>
      <c r="V274" s="12">
        <v>0</v>
      </c>
      <c r="W274" s="12">
        <v>1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0</v>
      </c>
      <c r="AN274" s="12">
        <v>0</v>
      </c>
      <c r="AO274" s="12">
        <v>1</v>
      </c>
      <c r="AP274" s="12">
        <v>0</v>
      </c>
      <c r="AQ274" s="12">
        <v>1</v>
      </c>
      <c r="AR274" s="12">
        <v>0</v>
      </c>
      <c r="AS274" s="12">
        <v>0</v>
      </c>
    </row>
    <row r="275" spans="1:45" ht="47.25" customHeight="1">
      <c r="A275" s="7"/>
      <c r="B275" s="7" t="s">
        <v>508</v>
      </c>
      <c r="C275" s="9" t="s">
        <v>509</v>
      </c>
      <c r="D275" s="9" t="s">
        <v>223</v>
      </c>
      <c r="E275" s="8" t="s">
        <v>53</v>
      </c>
      <c r="F275" s="8" t="s">
        <v>179</v>
      </c>
      <c r="G275" s="8" t="s">
        <v>179</v>
      </c>
      <c r="H275" s="8" t="s">
        <v>479</v>
      </c>
      <c r="I275" s="8" t="s">
        <v>225</v>
      </c>
      <c r="J275" s="8" t="s">
        <v>227</v>
      </c>
      <c r="K275" s="8" t="s">
        <v>489</v>
      </c>
      <c r="L275" s="8" t="s">
        <v>489</v>
      </c>
      <c r="M275" s="8" t="s">
        <v>47</v>
      </c>
      <c r="N275" s="10">
        <f t="shared" si="23"/>
        <v>5</v>
      </c>
      <c r="O275" s="8">
        <v>329</v>
      </c>
      <c r="P275" s="11">
        <v>86.362499999999997</v>
      </c>
      <c r="Q275" s="11">
        <f t="shared" si="24"/>
        <v>43.181249999999999</v>
      </c>
      <c r="R275" s="15">
        <f t="shared" si="25"/>
        <v>215.90625</v>
      </c>
      <c r="S275" s="12">
        <v>2</v>
      </c>
      <c r="T275" s="12">
        <v>0</v>
      </c>
      <c r="U275" s="12">
        <v>0</v>
      </c>
      <c r="V275" s="12">
        <v>0</v>
      </c>
      <c r="W275" s="12">
        <v>2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1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</row>
    <row r="276" spans="1:45" ht="47.25" customHeight="1">
      <c r="A276" s="7"/>
      <c r="B276" s="7" t="s">
        <v>510</v>
      </c>
      <c r="C276" s="9" t="s">
        <v>511</v>
      </c>
      <c r="D276" s="9" t="s">
        <v>223</v>
      </c>
      <c r="E276" s="8" t="s">
        <v>35</v>
      </c>
      <c r="F276" s="8" t="s">
        <v>179</v>
      </c>
      <c r="G276" s="8" t="s">
        <v>179</v>
      </c>
      <c r="H276" s="8" t="s">
        <v>479</v>
      </c>
      <c r="I276" s="8" t="s">
        <v>225</v>
      </c>
      <c r="J276" s="8" t="s">
        <v>227</v>
      </c>
      <c r="K276" s="8" t="s">
        <v>489</v>
      </c>
      <c r="L276" s="8" t="s">
        <v>489</v>
      </c>
      <c r="M276" s="8" t="s">
        <v>47</v>
      </c>
      <c r="N276" s="10">
        <f t="shared" si="23"/>
        <v>3</v>
      </c>
      <c r="O276" s="8">
        <v>329</v>
      </c>
      <c r="P276" s="11">
        <v>86.362499999999997</v>
      </c>
      <c r="Q276" s="11">
        <f t="shared" si="24"/>
        <v>43.181249999999999</v>
      </c>
      <c r="R276" s="15">
        <f t="shared" si="25"/>
        <v>129.54374999999999</v>
      </c>
      <c r="S276" s="12">
        <v>0</v>
      </c>
      <c r="T276" s="12">
        <v>0</v>
      </c>
      <c r="U276" s="12">
        <v>1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1</v>
      </c>
      <c r="AP276" s="12">
        <v>0</v>
      </c>
      <c r="AQ276" s="12">
        <v>1</v>
      </c>
      <c r="AR276" s="12">
        <v>0</v>
      </c>
      <c r="AS276" s="12">
        <v>0</v>
      </c>
    </row>
    <row r="277" spans="1:45" ht="47.25" customHeight="1">
      <c r="A277" s="7"/>
      <c r="B277" s="7" t="s">
        <v>512</v>
      </c>
      <c r="C277" s="9" t="s">
        <v>513</v>
      </c>
      <c r="D277" s="9" t="s">
        <v>223</v>
      </c>
      <c r="E277" s="8" t="s">
        <v>35</v>
      </c>
      <c r="F277" s="8" t="s">
        <v>496</v>
      </c>
      <c r="G277" s="8" t="s">
        <v>496</v>
      </c>
      <c r="H277" s="8" t="s">
        <v>479</v>
      </c>
      <c r="I277" s="8" t="s">
        <v>225</v>
      </c>
      <c r="J277" s="8" t="s">
        <v>227</v>
      </c>
      <c r="K277" s="8" t="s">
        <v>480</v>
      </c>
      <c r="L277" s="8" t="s">
        <v>480</v>
      </c>
      <c r="M277" s="8" t="s">
        <v>13</v>
      </c>
      <c r="N277" s="10">
        <f t="shared" si="23"/>
        <v>4</v>
      </c>
      <c r="O277" s="8">
        <v>349</v>
      </c>
      <c r="P277" s="11">
        <v>91.612499999999997</v>
      </c>
      <c r="Q277" s="11">
        <f t="shared" si="24"/>
        <v>45.806249999999999</v>
      </c>
      <c r="R277" s="15">
        <f t="shared" si="25"/>
        <v>183.22499999999999</v>
      </c>
      <c r="S277" s="12">
        <v>1</v>
      </c>
      <c r="T277" s="12">
        <v>0</v>
      </c>
      <c r="U277" s="12">
        <v>0</v>
      </c>
      <c r="V277" s="12">
        <v>0</v>
      </c>
      <c r="W277" s="12">
        <v>2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0</v>
      </c>
      <c r="AE277" s="12">
        <v>0</v>
      </c>
      <c r="AF277" s="12">
        <v>0</v>
      </c>
      <c r="AG277" s="12">
        <v>0</v>
      </c>
      <c r="AH277" s="12">
        <v>0</v>
      </c>
      <c r="AI277" s="12">
        <v>0</v>
      </c>
      <c r="AJ277" s="12">
        <v>0</v>
      </c>
      <c r="AK277" s="12">
        <v>0</v>
      </c>
      <c r="AL277" s="12">
        <v>0</v>
      </c>
      <c r="AM277" s="12">
        <v>0</v>
      </c>
      <c r="AN277" s="12">
        <v>0</v>
      </c>
      <c r="AO277" s="12">
        <v>0</v>
      </c>
      <c r="AP277" s="12">
        <v>0</v>
      </c>
      <c r="AQ277" s="12">
        <v>1</v>
      </c>
      <c r="AR277" s="12">
        <v>0</v>
      </c>
      <c r="AS277" s="12">
        <v>0</v>
      </c>
    </row>
    <row r="278" spans="1:45" ht="47.25" customHeight="1">
      <c r="A278" s="7"/>
      <c r="B278" s="7" t="s">
        <v>514</v>
      </c>
      <c r="C278" s="9" t="s">
        <v>515</v>
      </c>
      <c r="D278" s="9" t="s">
        <v>223</v>
      </c>
      <c r="E278" s="8" t="s">
        <v>466</v>
      </c>
      <c r="F278" s="8" t="s">
        <v>496</v>
      </c>
      <c r="G278" s="8" t="s">
        <v>496</v>
      </c>
      <c r="H278" s="8" t="s">
        <v>479</v>
      </c>
      <c r="I278" s="8" t="s">
        <v>225</v>
      </c>
      <c r="J278" s="8" t="s">
        <v>227</v>
      </c>
      <c r="K278" s="8" t="s">
        <v>480</v>
      </c>
      <c r="L278" s="8" t="s">
        <v>480</v>
      </c>
      <c r="M278" s="8" t="s">
        <v>13</v>
      </c>
      <c r="N278" s="10">
        <f t="shared" si="23"/>
        <v>6</v>
      </c>
      <c r="O278" s="8">
        <v>349</v>
      </c>
      <c r="P278" s="11">
        <v>91.612499999999997</v>
      </c>
      <c r="Q278" s="11">
        <f t="shared" si="24"/>
        <v>45.806249999999999</v>
      </c>
      <c r="R278" s="15">
        <f t="shared" si="25"/>
        <v>274.83749999999998</v>
      </c>
      <c r="S278" s="12">
        <v>2</v>
      </c>
      <c r="T278" s="12">
        <v>0</v>
      </c>
      <c r="U278" s="12">
        <v>0</v>
      </c>
      <c r="V278" s="12">
        <v>0</v>
      </c>
      <c r="W278" s="12">
        <v>2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1</v>
      </c>
      <c r="AP278" s="12">
        <v>0</v>
      </c>
      <c r="AQ278" s="12">
        <v>1</v>
      </c>
      <c r="AR278" s="12">
        <v>0</v>
      </c>
      <c r="AS278" s="12">
        <v>0</v>
      </c>
    </row>
    <row r="279" spans="1:45" ht="47.25" customHeight="1">
      <c r="A279" s="7"/>
      <c r="B279" s="7" t="s">
        <v>516</v>
      </c>
      <c r="C279" s="9" t="s">
        <v>517</v>
      </c>
      <c r="D279" s="9" t="s">
        <v>223</v>
      </c>
      <c r="E279" s="8" t="s">
        <v>35</v>
      </c>
      <c r="F279" s="8" t="s">
        <v>5</v>
      </c>
      <c r="G279" s="8" t="s">
        <v>5</v>
      </c>
      <c r="H279" s="8" t="s">
        <v>479</v>
      </c>
      <c r="I279" s="8" t="s">
        <v>225</v>
      </c>
      <c r="J279" s="8" t="s">
        <v>227</v>
      </c>
      <c r="K279" s="8" t="s">
        <v>480</v>
      </c>
      <c r="L279" s="8" t="s">
        <v>480</v>
      </c>
      <c r="M279" s="8" t="s">
        <v>13</v>
      </c>
      <c r="N279" s="10">
        <f t="shared" si="23"/>
        <v>1</v>
      </c>
      <c r="O279" s="8">
        <v>399</v>
      </c>
      <c r="P279" s="11">
        <v>104.7375</v>
      </c>
      <c r="Q279" s="11">
        <f t="shared" si="24"/>
        <v>52.368749999999999</v>
      </c>
      <c r="R279" s="15">
        <f t="shared" si="25"/>
        <v>52.368749999999999</v>
      </c>
      <c r="S279" s="12">
        <v>0</v>
      </c>
      <c r="T279" s="12">
        <v>0</v>
      </c>
      <c r="U279" s="12">
        <v>0</v>
      </c>
      <c r="V279" s="12">
        <v>0</v>
      </c>
      <c r="W279" s="12">
        <v>1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</row>
    <row r="280" spans="1:45" ht="47.25" customHeight="1">
      <c r="A280" s="7"/>
      <c r="B280" s="7" t="s">
        <v>518</v>
      </c>
      <c r="C280" s="9" t="s">
        <v>519</v>
      </c>
      <c r="D280" s="9" t="s">
        <v>223</v>
      </c>
      <c r="E280" s="8" t="s">
        <v>477</v>
      </c>
      <c r="F280" s="8" t="s">
        <v>478</v>
      </c>
      <c r="G280" s="8" t="s">
        <v>478</v>
      </c>
      <c r="H280" s="8" t="s">
        <v>479</v>
      </c>
      <c r="I280" s="8" t="s">
        <v>225</v>
      </c>
      <c r="J280" s="8" t="s">
        <v>227</v>
      </c>
      <c r="K280" s="8" t="s">
        <v>480</v>
      </c>
      <c r="L280" s="8" t="s">
        <v>480</v>
      </c>
      <c r="M280" s="8" t="s">
        <v>13</v>
      </c>
      <c r="N280" s="10">
        <f t="shared" si="23"/>
        <v>3</v>
      </c>
      <c r="O280" s="8">
        <v>329</v>
      </c>
      <c r="P280" s="11">
        <v>86.362499999999997</v>
      </c>
      <c r="Q280" s="11">
        <f t="shared" si="24"/>
        <v>43.181249999999999</v>
      </c>
      <c r="R280" s="15">
        <f t="shared" si="25"/>
        <v>129.54374999999999</v>
      </c>
      <c r="S280" s="12">
        <v>1</v>
      </c>
      <c r="T280" s="12">
        <v>0</v>
      </c>
      <c r="U280" s="12">
        <v>2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</row>
    <row r="281" spans="1:45" ht="47.25" customHeight="1">
      <c r="A281" s="7"/>
      <c r="B281" s="7" t="s">
        <v>520</v>
      </c>
      <c r="C281" s="9" t="s">
        <v>521</v>
      </c>
      <c r="D281" s="9" t="s">
        <v>223</v>
      </c>
      <c r="E281" s="8" t="s">
        <v>483</v>
      </c>
      <c r="F281" s="8" t="s">
        <v>478</v>
      </c>
      <c r="G281" s="8" t="s">
        <v>478</v>
      </c>
      <c r="H281" s="8" t="s">
        <v>479</v>
      </c>
      <c r="I281" s="8" t="s">
        <v>225</v>
      </c>
      <c r="J281" s="8" t="s">
        <v>227</v>
      </c>
      <c r="K281" s="8" t="s">
        <v>480</v>
      </c>
      <c r="L281" s="8" t="s">
        <v>480</v>
      </c>
      <c r="M281" s="8" t="s">
        <v>47</v>
      </c>
      <c r="N281" s="10">
        <f t="shared" si="23"/>
        <v>18</v>
      </c>
      <c r="O281" s="8">
        <v>329</v>
      </c>
      <c r="P281" s="11">
        <v>86.362499999999997</v>
      </c>
      <c r="Q281" s="11">
        <f t="shared" si="24"/>
        <v>43.181249999999999</v>
      </c>
      <c r="R281" s="15">
        <f t="shared" si="25"/>
        <v>777.26249999999993</v>
      </c>
      <c r="S281" s="12">
        <v>8</v>
      </c>
      <c r="T281" s="12">
        <v>0</v>
      </c>
      <c r="U281" s="12">
        <v>3</v>
      </c>
      <c r="V281" s="12">
        <v>0</v>
      </c>
      <c r="W281" s="12">
        <v>4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3</v>
      </c>
      <c r="AR281" s="12">
        <v>0</v>
      </c>
      <c r="AS281" s="12">
        <v>0</v>
      </c>
    </row>
    <row r="282" spans="1:45" ht="47.25" customHeight="1">
      <c r="A282" s="7"/>
      <c r="B282" s="7" t="s">
        <v>522</v>
      </c>
      <c r="C282" s="9" t="s">
        <v>523</v>
      </c>
      <c r="D282" s="9" t="s">
        <v>223</v>
      </c>
      <c r="E282" s="8" t="s">
        <v>486</v>
      </c>
      <c r="F282" s="8" t="s">
        <v>478</v>
      </c>
      <c r="G282" s="8" t="s">
        <v>478</v>
      </c>
      <c r="H282" s="8" t="s">
        <v>479</v>
      </c>
      <c r="I282" s="8" t="s">
        <v>225</v>
      </c>
      <c r="J282" s="8" t="s">
        <v>227</v>
      </c>
      <c r="K282" s="8" t="s">
        <v>480</v>
      </c>
      <c r="L282" s="8" t="s">
        <v>480</v>
      </c>
      <c r="M282" s="8" t="s">
        <v>47</v>
      </c>
      <c r="N282" s="10">
        <f t="shared" si="23"/>
        <v>7</v>
      </c>
      <c r="O282" s="8">
        <v>329</v>
      </c>
      <c r="P282" s="11">
        <v>86.362499999999997</v>
      </c>
      <c r="Q282" s="11">
        <f t="shared" si="24"/>
        <v>43.181249999999999</v>
      </c>
      <c r="R282" s="15">
        <f t="shared" si="25"/>
        <v>302.26875000000001</v>
      </c>
      <c r="S282" s="12">
        <v>1</v>
      </c>
      <c r="T282" s="12">
        <v>0</v>
      </c>
      <c r="U282" s="12">
        <v>1</v>
      </c>
      <c r="V282" s="12">
        <v>0</v>
      </c>
      <c r="W282" s="12">
        <v>2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2</v>
      </c>
      <c r="AN282" s="12">
        <v>0</v>
      </c>
      <c r="AO282" s="12">
        <v>0</v>
      </c>
      <c r="AP282" s="12">
        <v>0</v>
      </c>
      <c r="AQ282" s="12">
        <v>1</v>
      </c>
      <c r="AR282" s="12">
        <v>0</v>
      </c>
      <c r="AS282" s="12">
        <v>0</v>
      </c>
    </row>
    <row r="283" spans="1:45" ht="47.25" customHeight="1">
      <c r="A283" s="7"/>
      <c r="B283" s="7" t="s">
        <v>524</v>
      </c>
      <c r="C283" s="9" t="s">
        <v>525</v>
      </c>
      <c r="D283" s="9" t="s">
        <v>3</v>
      </c>
      <c r="E283" s="8" t="s">
        <v>526</v>
      </c>
      <c r="F283" s="8">
        <v>574</v>
      </c>
      <c r="G283" s="8">
        <v>574</v>
      </c>
      <c r="H283" s="8" t="s">
        <v>463</v>
      </c>
      <c r="I283" s="8">
        <v>574</v>
      </c>
      <c r="J283" s="8" t="s">
        <v>463</v>
      </c>
      <c r="K283" s="8" t="s">
        <v>343</v>
      </c>
      <c r="L283" s="8" t="s">
        <v>343</v>
      </c>
      <c r="M283" s="8" t="s">
        <v>47</v>
      </c>
      <c r="N283" s="10">
        <f t="shared" si="23"/>
        <v>2</v>
      </c>
      <c r="O283" s="8">
        <v>469</v>
      </c>
      <c r="P283" s="11">
        <v>123.1125</v>
      </c>
      <c r="Q283" s="11">
        <f t="shared" si="24"/>
        <v>61.556249999999999</v>
      </c>
      <c r="R283" s="15">
        <f t="shared" si="25"/>
        <v>123.1125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1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1</v>
      </c>
      <c r="AR283" s="12">
        <v>0</v>
      </c>
      <c r="AS283" s="12">
        <v>0</v>
      </c>
    </row>
    <row r="284" spans="1:45" ht="47.25" customHeight="1">
      <c r="A284" s="7"/>
      <c r="B284" s="7" t="s">
        <v>527</v>
      </c>
      <c r="C284" s="9" t="s">
        <v>528</v>
      </c>
      <c r="D284" s="9" t="s">
        <v>3</v>
      </c>
      <c r="E284" s="8" t="s">
        <v>35</v>
      </c>
      <c r="F284" s="8" t="s">
        <v>529</v>
      </c>
      <c r="G284" s="8" t="s">
        <v>529</v>
      </c>
      <c r="H284" s="8" t="s">
        <v>463</v>
      </c>
      <c r="I284" s="8" t="s">
        <v>529</v>
      </c>
      <c r="J284" s="8" t="s">
        <v>463</v>
      </c>
      <c r="K284" s="8" t="s">
        <v>343</v>
      </c>
      <c r="L284" s="8" t="s">
        <v>343</v>
      </c>
      <c r="M284" s="8" t="s">
        <v>9</v>
      </c>
      <c r="N284" s="10">
        <f t="shared" si="23"/>
        <v>2</v>
      </c>
      <c r="O284" s="8">
        <v>549</v>
      </c>
      <c r="P284" s="11">
        <v>144.11250000000001</v>
      </c>
      <c r="Q284" s="11">
        <f t="shared" si="24"/>
        <v>72.056250000000006</v>
      </c>
      <c r="R284" s="15">
        <f t="shared" si="25"/>
        <v>144.11250000000001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2</v>
      </c>
      <c r="AR284" s="12">
        <v>0</v>
      </c>
      <c r="AS284" s="12">
        <v>0</v>
      </c>
    </row>
    <row r="285" spans="1:45" ht="47.25" customHeight="1">
      <c r="A285" s="7"/>
      <c r="B285" s="7" t="s">
        <v>530</v>
      </c>
      <c r="C285" s="9" t="s">
        <v>531</v>
      </c>
      <c r="D285" s="9" t="s">
        <v>3</v>
      </c>
      <c r="E285" s="8" t="s">
        <v>53</v>
      </c>
      <c r="F285" s="8" t="s">
        <v>529</v>
      </c>
      <c r="G285" s="8" t="s">
        <v>529</v>
      </c>
      <c r="H285" s="8" t="s">
        <v>463</v>
      </c>
      <c r="I285" s="8" t="s">
        <v>529</v>
      </c>
      <c r="J285" s="8" t="s">
        <v>463</v>
      </c>
      <c r="K285" s="8" t="s">
        <v>343</v>
      </c>
      <c r="L285" s="8" t="s">
        <v>343</v>
      </c>
      <c r="M285" s="8" t="s">
        <v>9</v>
      </c>
      <c r="N285" s="10">
        <f t="shared" si="23"/>
        <v>3</v>
      </c>
      <c r="O285" s="8">
        <v>549</v>
      </c>
      <c r="P285" s="11">
        <v>144.11250000000001</v>
      </c>
      <c r="Q285" s="11">
        <f t="shared" si="24"/>
        <v>72.056250000000006</v>
      </c>
      <c r="R285" s="15">
        <f t="shared" si="25"/>
        <v>216.16875000000002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1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2</v>
      </c>
      <c r="AR285" s="12">
        <v>0</v>
      </c>
      <c r="AS285" s="12">
        <v>0</v>
      </c>
    </row>
    <row r="286" spans="1:45" ht="47.25" customHeight="1">
      <c r="A286" s="7"/>
      <c r="B286" s="7" t="s">
        <v>532</v>
      </c>
      <c r="C286" s="9" t="s">
        <v>533</v>
      </c>
      <c r="D286" s="9" t="s">
        <v>3</v>
      </c>
      <c r="E286" s="8" t="s">
        <v>29</v>
      </c>
      <c r="F286" s="8" t="s">
        <v>529</v>
      </c>
      <c r="G286" s="8" t="s">
        <v>529</v>
      </c>
      <c r="H286" s="8" t="s">
        <v>463</v>
      </c>
      <c r="I286" s="8" t="s">
        <v>529</v>
      </c>
      <c r="J286" s="8" t="s">
        <v>463</v>
      </c>
      <c r="K286" s="8" t="s">
        <v>343</v>
      </c>
      <c r="L286" s="8" t="s">
        <v>343</v>
      </c>
      <c r="M286" s="8" t="s">
        <v>9</v>
      </c>
      <c r="N286" s="10">
        <f t="shared" si="23"/>
        <v>2</v>
      </c>
      <c r="O286" s="8">
        <v>549</v>
      </c>
      <c r="P286" s="11">
        <v>144.11250000000001</v>
      </c>
      <c r="Q286" s="11">
        <f t="shared" si="24"/>
        <v>72.056250000000006</v>
      </c>
      <c r="R286" s="15">
        <f t="shared" si="25"/>
        <v>144.11250000000001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2</v>
      </c>
      <c r="AR286" s="12">
        <v>0</v>
      </c>
      <c r="AS286" s="12">
        <v>0</v>
      </c>
    </row>
    <row r="287" spans="1:45" ht="47.25" customHeight="1">
      <c r="A287" s="7"/>
      <c r="B287" s="7" t="s">
        <v>534</v>
      </c>
      <c r="C287" s="9" t="s">
        <v>535</v>
      </c>
      <c r="D287" s="9" t="s">
        <v>3</v>
      </c>
      <c r="E287" s="8" t="s">
        <v>35</v>
      </c>
      <c r="F287" s="8" t="s">
        <v>5</v>
      </c>
      <c r="G287" s="8" t="s">
        <v>5</v>
      </c>
      <c r="H287" s="8" t="s">
        <v>12</v>
      </c>
      <c r="I287" s="8" t="s">
        <v>5</v>
      </c>
      <c r="J287" s="8" t="s">
        <v>12</v>
      </c>
      <c r="K287" s="8" t="s">
        <v>343</v>
      </c>
      <c r="L287" s="8" t="s">
        <v>343</v>
      </c>
      <c r="M287" s="8" t="s">
        <v>125</v>
      </c>
      <c r="N287" s="10">
        <f t="shared" si="23"/>
        <v>2</v>
      </c>
      <c r="O287" s="8">
        <v>649</v>
      </c>
      <c r="P287" s="11">
        <v>170.36250000000001</v>
      </c>
      <c r="Q287" s="11">
        <f t="shared" si="24"/>
        <v>85.181250000000006</v>
      </c>
      <c r="R287" s="15">
        <f t="shared" si="25"/>
        <v>170.36250000000001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1</v>
      </c>
      <c r="AF287" s="12">
        <v>0</v>
      </c>
      <c r="AG287" s="12">
        <v>0</v>
      </c>
      <c r="AH287" s="12">
        <v>0</v>
      </c>
      <c r="AI287" s="12">
        <v>0</v>
      </c>
      <c r="AJ287" s="12">
        <v>1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</row>
    <row r="288" spans="1:45" ht="47.25" customHeight="1">
      <c r="A288" s="7"/>
      <c r="B288" s="7" t="s">
        <v>536</v>
      </c>
      <c r="C288" s="9" t="s">
        <v>537</v>
      </c>
      <c r="D288" s="9" t="s">
        <v>3</v>
      </c>
      <c r="E288" s="8" t="s">
        <v>53</v>
      </c>
      <c r="F288" s="8" t="s">
        <v>5</v>
      </c>
      <c r="G288" s="8" t="s">
        <v>5</v>
      </c>
      <c r="H288" s="8" t="s">
        <v>7</v>
      </c>
      <c r="I288" s="8" t="s">
        <v>5</v>
      </c>
      <c r="J288" s="8" t="s">
        <v>7</v>
      </c>
      <c r="K288" s="8" t="s">
        <v>8</v>
      </c>
      <c r="L288" s="8" t="s">
        <v>8</v>
      </c>
      <c r="M288" s="8" t="s">
        <v>125</v>
      </c>
      <c r="N288" s="10">
        <f t="shared" si="23"/>
        <v>7</v>
      </c>
      <c r="O288" s="8">
        <v>549</v>
      </c>
      <c r="P288" s="11">
        <v>144.11250000000001</v>
      </c>
      <c r="Q288" s="11">
        <f t="shared" si="24"/>
        <v>72.056250000000006</v>
      </c>
      <c r="R288" s="15">
        <f t="shared" si="25"/>
        <v>504.39375000000007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4</v>
      </c>
      <c r="AI288" s="12">
        <v>2</v>
      </c>
      <c r="AJ288" s="12">
        <v>0</v>
      </c>
      <c r="AK288" s="12">
        <v>0</v>
      </c>
      <c r="AL288" s="12">
        <v>0</v>
      </c>
      <c r="AM288" s="12">
        <v>1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</row>
    <row r="289" spans="1:45" ht="47.25" customHeight="1">
      <c r="A289" s="7"/>
      <c r="B289" s="7" t="s">
        <v>538</v>
      </c>
      <c r="C289" s="9" t="s">
        <v>539</v>
      </c>
      <c r="D289" s="9" t="s">
        <v>3</v>
      </c>
      <c r="E289" s="8" t="s">
        <v>35</v>
      </c>
      <c r="F289" s="8" t="s">
        <v>5</v>
      </c>
      <c r="G289" s="8" t="s">
        <v>5</v>
      </c>
      <c r="H289" s="8" t="s">
        <v>7</v>
      </c>
      <c r="I289" s="8" t="s">
        <v>5</v>
      </c>
      <c r="J289" s="8" t="s">
        <v>7</v>
      </c>
      <c r="K289" s="8" t="s">
        <v>343</v>
      </c>
      <c r="L289" s="8" t="s">
        <v>343</v>
      </c>
      <c r="M289" s="8" t="s">
        <v>13</v>
      </c>
      <c r="N289" s="10">
        <f t="shared" si="23"/>
        <v>1</v>
      </c>
      <c r="O289" s="8">
        <v>699</v>
      </c>
      <c r="P289" s="11">
        <v>183.48750000000001</v>
      </c>
      <c r="Q289" s="11">
        <f t="shared" si="24"/>
        <v>91.743750000000006</v>
      </c>
      <c r="R289" s="15">
        <f t="shared" si="25"/>
        <v>91.743750000000006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1</v>
      </c>
      <c r="AP289" s="12">
        <v>0</v>
      </c>
      <c r="AQ289" s="12">
        <v>0</v>
      </c>
      <c r="AR289" s="12">
        <v>0</v>
      </c>
      <c r="AS289" s="12">
        <v>0</v>
      </c>
    </row>
    <row r="290" spans="1:45" ht="47.25" customHeight="1">
      <c r="A290" s="7"/>
      <c r="B290" s="7" t="s">
        <v>540</v>
      </c>
      <c r="C290" s="9" t="s">
        <v>429</v>
      </c>
      <c r="D290" s="9" t="s">
        <v>387</v>
      </c>
      <c r="E290" s="8" t="s">
        <v>35</v>
      </c>
      <c r="F290" s="8">
        <v>1080</v>
      </c>
      <c r="G290" s="8">
        <v>1080</v>
      </c>
      <c r="H290" s="8" t="s">
        <v>7</v>
      </c>
      <c r="I290" s="8" t="s">
        <v>380</v>
      </c>
      <c r="J290" s="8" t="s">
        <v>7</v>
      </c>
      <c r="K290" s="8" t="s">
        <v>158</v>
      </c>
      <c r="L290" s="8" t="s">
        <v>158</v>
      </c>
      <c r="M290" s="8" t="s">
        <v>125</v>
      </c>
      <c r="N290" s="10">
        <f t="shared" si="23"/>
        <v>2</v>
      </c>
      <c r="O290" s="8">
        <v>799</v>
      </c>
      <c r="P290" s="11">
        <v>209.73750000000001</v>
      </c>
      <c r="Q290" s="11">
        <f t="shared" si="24"/>
        <v>104.86875000000001</v>
      </c>
      <c r="R290" s="15">
        <f t="shared" si="25"/>
        <v>209.73750000000001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2</v>
      </c>
      <c r="AR290" s="12">
        <v>0</v>
      </c>
      <c r="AS290" s="12">
        <v>0</v>
      </c>
    </row>
    <row r="291" spans="1:45" ht="47.25" customHeight="1">
      <c r="A291" s="7"/>
      <c r="B291" s="7" t="s">
        <v>541</v>
      </c>
      <c r="C291" s="9" t="s">
        <v>384</v>
      </c>
      <c r="D291" s="9" t="s">
        <v>387</v>
      </c>
      <c r="E291" s="8" t="s">
        <v>53</v>
      </c>
      <c r="F291" s="8">
        <v>1080</v>
      </c>
      <c r="G291" s="8">
        <v>1080</v>
      </c>
      <c r="H291" s="8" t="s">
        <v>7</v>
      </c>
      <c r="I291" s="8" t="s">
        <v>380</v>
      </c>
      <c r="J291" s="8" t="s">
        <v>7</v>
      </c>
      <c r="K291" s="8" t="s">
        <v>158</v>
      </c>
      <c r="L291" s="8" t="s">
        <v>158</v>
      </c>
      <c r="M291" s="8" t="s">
        <v>125</v>
      </c>
      <c r="N291" s="10">
        <f t="shared" si="23"/>
        <v>1</v>
      </c>
      <c r="O291" s="8">
        <v>799</v>
      </c>
      <c r="P291" s="11">
        <v>209.73750000000001</v>
      </c>
      <c r="Q291" s="11">
        <f t="shared" si="24"/>
        <v>104.86875000000001</v>
      </c>
      <c r="R291" s="15">
        <f t="shared" si="25"/>
        <v>104.86875000000001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1</v>
      </c>
      <c r="AR291" s="12">
        <v>0</v>
      </c>
      <c r="AS291" s="12">
        <v>0</v>
      </c>
    </row>
    <row r="292" spans="1:45" ht="47.25" customHeight="1">
      <c r="A292" s="7"/>
      <c r="B292" s="7" t="s">
        <v>542</v>
      </c>
      <c r="C292" s="9" t="s">
        <v>543</v>
      </c>
      <c r="D292" s="9" t="s">
        <v>3</v>
      </c>
      <c r="E292" s="8" t="s">
        <v>53</v>
      </c>
      <c r="F292" s="8">
        <v>580</v>
      </c>
      <c r="G292" s="8">
        <v>580</v>
      </c>
      <c r="H292" s="8" t="s">
        <v>7</v>
      </c>
      <c r="I292" s="8">
        <v>580</v>
      </c>
      <c r="J292" s="8" t="s">
        <v>7</v>
      </c>
      <c r="K292" s="8" t="s">
        <v>343</v>
      </c>
      <c r="L292" s="8" t="s">
        <v>343</v>
      </c>
      <c r="M292" s="8" t="s">
        <v>9</v>
      </c>
      <c r="N292" s="10">
        <f t="shared" si="23"/>
        <v>7</v>
      </c>
      <c r="O292" s="8">
        <v>799</v>
      </c>
      <c r="P292" s="11">
        <v>209.73750000000001</v>
      </c>
      <c r="Q292" s="11">
        <f t="shared" si="24"/>
        <v>104.86875000000001</v>
      </c>
      <c r="R292" s="15">
        <f t="shared" si="25"/>
        <v>734.08125000000007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0</v>
      </c>
      <c r="AB292" s="12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0</v>
      </c>
      <c r="AH292" s="12">
        <v>0</v>
      </c>
      <c r="AI292" s="12">
        <v>0</v>
      </c>
      <c r="AJ292" s="12">
        <v>0</v>
      </c>
      <c r="AK292" s="12">
        <v>0</v>
      </c>
      <c r="AL292" s="12">
        <v>0</v>
      </c>
      <c r="AM292" s="12">
        <v>1</v>
      </c>
      <c r="AN292" s="12">
        <v>0</v>
      </c>
      <c r="AO292" s="12">
        <v>3</v>
      </c>
      <c r="AP292" s="12">
        <v>0</v>
      </c>
      <c r="AQ292" s="12">
        <v>3</v>
      </c>
      <c r="AR292" s="12">
        <v>0</v>
      </c>
      <c r="AS292" s="12">
        <v>0</v>
      </c>
    </row>
    <row r="293" spans="1:45" ht="47.25" customHeight="1">
      <c r="A293" s="7"/>
      <c r="B293" s="7" t="s">
        <v>544</v>
      </c>
      <c r="C293" s="9" t="s">
        <v>545</v>
      </c>
      <c r="D293" s="9" t="s">
        <v>3</v>
      </c>
      <c r="E293" s="8" t="s">
        <v>35</v>
      </c>
      <c r="F293" s="8" t="s">
        <v>95</v>
      </c>
      <c r="G293" s="8" t="s">
        <v>95</v>
      </c>
      <c r="H293" s="8" t="s">
        <v>7</v>
      </c>
      <c r="I293" s="8" t="s">
        <v>95</v>
      </c>
      <c r="J293" s="8" t="s">
        <v>7</v>
      </c>
      <c r="K293" s="8" t="s">
        <v>96</v>
      </c>
      <c r="L293" s="8" t="s">
        <v>96</v>
      </c>
      <c r="M293" s="8" t="s">
        <v>125</v>
      </c>
      <c r="N293" s="10">
        <f t="shared" si="23"/>
        <v>1</v>
      </c>
      <c r="O293" s="8">
        <v>749</v>
      </c>
      <c r="P293" s="11">
        <v>196.61250000000001</v>
      </c>
      <c r="Q293" s="11">
        <f t="shared" si="24"/>
        <v>98.306250000000006</v>
      </c>
      <c r="R293" s="15">
        <f t="shared" si="25"/>
        <v>98.306250000000006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1</v>
      </c>
      <c r="AR293" s="12">
        <v>0</v>
      </c>
      <c r="AS293" s="12">
        <v>0</v>
      </c>
    </row>
    <row r="294" spans="1:45" ht="47.25" customHeight="1">
      <c r="A294" s="7"/>
      <c r="B294" s="7" t="str">
        <f>CONCATENATE(C294,D294)</f>
        <v>MS327CHD</v>
      </c>
      <c r="C294" s="9" t="s">
        <v>546</v>
      </c>
      <c r="D294" s="9" t="s">
        <v>3</v>
      </c>
      <c r="E294" s="8" t="s">
        <v>195</v>
      </c>
      <c r="F294" s="8">
        <v>327</v>
      </c>
      <c r="G294" s="8">
        <v>327</v>
      </c>
      <c r="H294" s="8" t="s">
        <v>7</v>
      </c>
      <c r="I294" s="8">
        <v>327</v>
      </c>
      <c r="J294" s="8" t="s">
        <v>7</v>
      </c>
      <c r="K294" s="8" t="s">
        <v>8</v>
      </c>
      <c r="L294" s="8" t="s">
        <v>8</v>
      </c>
      <c r="M294" s="8" t="s">
        <v>125</v>
      </c>
      <c r="N294" s="10">
        <f t="shared" si="23"/>
        <v>1</v>
      </c>
      <c r="O294" s="8">
        <v>599</v>
      </c>
      <c r="P294" s="11">
        <v>157.23750000000001</v>
      </c>
      <c r="Q294" s="11">
        <f t="shared" si="24"/>
        <v>78.618750000000006</v>
      </c>
      <c r="R294" s="15">
        <f t="shared" si="25"/>
        <v>78.618750000000006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1</v>
      </c>
      <c r="AP294" s="12">
        <v>0</v>
      </c>
      <c r="AQ294" s="12">
        <v>0</v>
      </c>
      <c r="AR294" s="12">
        <v>0</v>
      </c>
      <c r="AS294" s="12">
        <v>0</v>
      </c>
    </row>
    <row r="295" spans="1:45" ht="47.25" customHeight="1">
      <c r="A295" s="7"/>
      <c r="B295" s="7" t="str">
        <f>CONCATENATE(C295,D295)</f>
        <v>W1080SLGB</v>
      </c>
      <c r="C295" s="9" t="s">
        <v>547</v>
      </c>
      <c r="D295" s="9" t="s">
        <v>28</v>
      </c>
      <c r="E295" s="8" t="s">
        <v>548</v>
      </c>
      <c r="F295" s="8" t="s">
        <v>549</v>
      </c>
      <c r="G295" s="8" t="s">
        <v>549</v>
      </c>
      <c r="H295" s="8" t="s">
        <v>22</v>
      </c>
      <c r="I295" s="8" t="s">
        <v>380</v>
      </c>
      <c r="J295" s="8" t="s">
        <v>22</v>
      </c>
      <c r="K295" s="8" t="s">
        <v>96</v>
      </c>
      <c r="L295" s="8" t="s">
        <v>96</v>
      </c>
      <c r="M295" s="8" t="s">
        <v>125</v>
      </c>
      <c r="N295" s="10">
        <f t="shared" si="23"/>
        <v>1</v>
      </c>
      <c r="O295" s="8">
        <v>799</v>
      </c>
      <c r="P295" s="11">
        <v>209.73750000000001</v>
      </c>
      <c r="Q295" s="11">
        <f t="shared" si="24"/>
        <v>104.86875000000001</v>
      </c>
      <c r="R295" s="15">
        <f t="shared" si="25"/>
        <v>104.86875000000001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1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</row>
    <row r="296" spans="1:45" ht="47.25" customHeight="1">
      <c r="A296" s="7"/>
      <c r="B296" s="7" t="str">
        <f>CONCATENATE(C296,D296)</f>
        <v>W1080SSBB</v>
      </c>
      <c r="C296" s="9" t="s">
        <v>550</v>
      </c>
      <c r="D296" s="9" t="s">
        <v>28</v>
      </c>
      <c r="E296" s="8" t="s">
        <v>336</v>
      </c>
      <c r="F296" s="8" t="s">
        <v>549</v>
      </c>
      <c r="G296" s="8" t="s">
        <v>549</v>
      </c>
      <c r="H296" s="8" t="s">
        <v>22</v>
      </c>
      <c r="I296" s="8" t="s">
        <v>380</v>
      </c>
      <c r="J296" s="8" t="s">
        <v>22</v>
      </c>
      <c r="K296" s="8" t="s">
        <v>96</v>
      </c>
      <c r="L296" s="8" t="s">
        <v>96</v>
      </c>
      <c r="M296" s="8" t="s">
        <v>13</v>
      </c>
      <c r="N296" s="10">
        <f t="shared" si="23"/>
        <v>1</v>
      </c>
      <c r="O296" s="8">
        <v>799</v>
      </c>
      <c r="P296" s="11">
        <v>209.73750000000001</v>
      </c>
      <c r="Q296" s="11">
        <f t="shared" si="24"/>
        <v>104.86875000000001</v>
      </c>
      <c r="R296" s="15">
        <f t="shared" si="25"/>
        <v>104.86875000000001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1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</row>
    <row r="297" spans="1:45" ht="47.25" customHeight="1">
      <c r="A297" s="7"/>
      <c r="B297" s="7" t="str">
        <f t="shared" ref="B297:B308" si="26">CONCATENATE(C297,D297)</f>
        <v>BB480L3BD</v>
      </c>
      <c r="C297" s="9" t="s">
        <v>551</v>
      </c>
      <c r="D297" s="9" t="s">
        <v>3</v>
      </c>
      <c r="E297" s="8" t="s">
        <v>53</v>
      </c>
      <c r="F297" s="8" t="s">
        <v>40</v>
      </c>
      <c r="G297" s="8" t="s">
        <v>40</v>
      </c>
      <c r="H297" s="8" t="s">
        <v>7</v>
      </c>
      <c r="I297" s="8" t="s">
        <v>40</v>
      </c>
      <c r="J297" s="8" t="s">
        <v>7</v>
      </c>
      <c r="K297" s="8" t="s">
        <v>343</v>
      </c>
      <c r="L297" s="8" t="s">
        <v>343</v>
      </c>
      <c r="M297" s="8" t="s">
        <v>362</v>
      </c>
      <c r="N297" s="10">
        <f t="shared" si="23"/>
        <v>69</v>
      </c>
      <c r="O297" s="8">
        <v>499</v>
      </c>
      <c r="P297" s="11">
        <v>130.98750000000001</v>
      </c>
      <c r="Q297" s="11">
        <f t="shared" si="24"/>
        <v>65.493750000000006</v>
      </c>
      <c r="R297" s="15">
        <f t="shared" si="25"/>
        <v>4519.0687500000004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4</v>
      </c>
      <c r="AC297" s="12">
        <v>6</v>
      </c>
      <c r="AD297" s="12">
        <v>5</v>
      </c>
      <c r="AE297" s="12">
        <v>3</v>
      </c>
      <c r="AF297" s="12">
        <v>6</v>
      </c>
      <c r="AG297" s="12">
        <v>0</v>
      </c>
      <c r="AH297" s="12">
        <v>4</v>
      </c>
      <c r="AI297" s="12">
        <v>0</v>
      </c>
      <c r="AJ297" s="12">
        <v>2</v>
      </c>
      <c r="AK297" s="12">
        <v>28</v>
      </c>
      <c r="AL297" s="12">
        <v>8</v>
      </c>
      <c r="AM297" s="12">
        <v>0</v>
      </c>
      <c r="AN297" s="12">
        <v>0</v>
      </c>
      <c r="AO297" s="12">
        <v>3</v>
      </c>
      <c r="AP297" s="12">
        <v>0</v>
      </c>
      <c r="AQ297" s="12">
        <v>0</v>
      </c>
      <c r="AR297" s="12">
        <v>0</v>
      </c>
      <c r="AS297" s="12">
        <v>0</v>
      </c>
    </row>
    <row r="298" spans="1:45" ht="47.25" customHeight="1">
      <c r="A298" s="7"/>
      <c r="B298" s="7" t="str">
        <f t="shared" si="26"/>
        <v>BB550PRAD</v>
      </c>
      <c r="C298" s="9" t="s">
        <v>552</v>
      </c>
      <c r="D298" s="9" t="s">
        <v>3</v>
      </c>
      <c r="E298" s="8" t="s">
        <v>53</v>
      </c>
      <c r="F298" s="8" t="s">
        <v>5</v>
      </c>
      <c r="G298" s="8" t="s">
        <v>5</v>
      </c>
      <c r="H298" s="8" t="s">
        <v>7</v>
      </c>
      <c r="I298" s="8" t="s">
        <v>5</v>
      </c>
      <c r="J298" s="8" t="s">
        <v>7</v>
      </c>
      <c r="K298" s="8" t="s">
        <v>343</v>
      </c>
      <c r="L298" s="8" t="s">
        <v>343</v>
      </c>
      <c r="M298" s="8" t="s">
        <v>13</v>
      </c>
      <c r="N298" s="10">
        <f t="shared" si="23"/>
        <v>1</v>
      </c>
      <c r="O298" s="8">
        <v>649</v>
      </c>
      <c r="P298" s="11">
        <v>170.36250000000001</v>
      </c>
      <c r="Q298" s="11">
        <f t="shared" si="24"/>
        <v>85.181250000000006</v>
      </c>
      <c r="R298" s="15">
        <f t="shared" si="25"/>
        <v>85.181250000000006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1</v>
      </c>
      <c r="AR298" s="12">
        <v>0</v>
      </c>
      <c r="AS298" s="12">
        <v>0</v>
      </c>
    </row>
    <row r="299" spans="1:45" ht="47.25" customHeight="1">
      <c r="A299" s="7"/>
      <c r="B299" s="7" t="str">
        <f t="shared" si="26"/>
        <v>BBW550FOB</v>
      </c>
      <c r="C299" s="9" t="s">
        <v>553</v>
      </c>
      <c r="D299" s="9" t="s">
        <v>28</v>
      </c>
      <c r="E299" s="8">
        <v>0</v>
      </c>
      <c r="F299" s="8" t="s">
        <v>5</v>
      </c>
      <c r="G299" s="8" t="s">
        <v>5</v>
      </c>
      <c r="H299" s="8" t="s">
        <v>12</v>
      </c>
      <c r="I299" s="8" t="s">
        <v>5</v>
      </c>
      <c r="J299" s="8" t="s">
        <v>12</v>
      </c>
      <c r="K299" s="8" t="s">
        <v>8</v>
      </c>
      <c r="L299" s="8" t="s">
        <v>8</v>
      </c>
      <c r="M299" s="8" t="s">
        <v>350</v>
      </c>
      <c r="N299" s="10">
        <f t="shared" si="23"/>
        <v>18</v>
      </c>
      <c r="O299" s="8">
        <v>699</v>
      </c>
      <c r="P299" s="11">
        <v>183.48750000000001</v>
      </c>
      <c r="Q299" s="11">
        <f t="shared" si="24"/>
        <v>91.743750000000006</v>
      </c>
      <c r="R299" s="15">
        <f t="shared" si="25"/>
        <v>1651.3875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18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</row>
    <row r="300" spans="1:45" ht="47.25" customHeight="1">
      <c r="A300" s="7"/>
      <c r="B300" s="7" t="str">
        <f t="shared" si="26"/>
        <v>M520LB8D</v>
      </c>
      <c r="C300" s="9" t="s">
        <v>554</v>
      </c>
      <c r="D300" s="9" t="s">
        <v>3</v>
      </c>
      <c r="E300" s="8" t="s">
        <v>53</v>
      </c>
      <c r="F300" s="8">
        <v>520</v>
      </c>
      <c r="G300" s="8">
        <v>520</v>
      </c>
      <c r="H300" s="8" t="s">
        <v>7</v>
      </c>
      <c r="I300" s="8">
        <v>520</v>
      </c>
      <c r="J300" s="8" t="s">
        <v>7</v>
      </c>
      <c r="K300" s="8" t="s">
        <v>96</v>
      </c>
      <c r="L300" s="8" t="s">
        <v>96</v>
      </c>
      <c r="M300" s="8" t="s">
        <v>362</v>
      </c>
      <c r="N300" s="10">
        <f t="shared" si="23"/>
        <v>9</v>
      </c>
      <c r="O300" s="8">
        <v>369</v>
      </c>
      <c r="P300" s="11">
        <v>96.862499999999997</v>
      </c>
      <c r="Q300" s="11">
        <f t="shared" si="24"/>
        <v>48.431249999999999</v>
      </c>
      <c r="R300" s="15">
        <f t="shared" si="25"/>
        <v>435.88124999999997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3</v>
      </c>
      <c r="AI300" s="12">
        <v>0</v>
      </c>
      <c r="AJ300" s="12">
        <v>0</v>
      </c>
      <c r="AK300" s="12">
        <v>0</v>
      </c>
      <c r="AL300" s="12">
        <v>2</v>
      </c>
      <c r="AM300" s="12">
        <v>0</v>
      </c>
      <c r="AN300" s="12">
        <v>0</v>
      </c>
      <c r="AO300" s="12">
        <v>0</v>
      </c>
      <c r="AP300" s="12">
        <v>0</v>
      </c>
      <c r="AQ300" s="12">
        <v>4</v>
      </c>
      <c r="AR300" s="12">
        <v>0</v>
      </c>
      <c r="AS300" s="12">
        <v>0</v>
      </c>
    </row>
    <row r="301" spans="1:45" ht="47.25" customHeight="1">
      <c r="A301" s="7"/>
      <c r="B301" s="7" t="str">
        <f t="shared" si="26"/>
        <v>M880B14D</v>
      </c>
      <c r="C301" s="9" t="s">
        <v>555</v>
      </c>
      <c r="D301" s="9" t="s">
        <v>3</v>
      </c>
      <c r="E301" s="8" t="s">
        <v>53</v>
      </c>
      <c r="F301" s="8">
        <v>880</v>
      </c>
      <c r="G301" s="8">
        <v>880</v>
      </c>
      <c r="H301" s="8" t="s">
        <v>7</v>
      </c>
      <c r="I301" s="8">
        <v>880</v>
      </c>
      <c r="J301" s="8" t="s">
        <v>7</v>
      </c>
      <c r="K301" s="8" t="s">
        <v>158</v>
      </c>
      <c r="L301" s="8" t="s">
        <v>158</v>
      </c>
      <c r="M301" s="8" t="s">
        <v>125</v>
      </c>
      <c r="N301" s="10">
        <f t="shared" si="23"/>
        <v>2</v>
      </c>
      <c r="O301" s="8">
        <v>649</v>
      </c>
      <c r="P301" s="11">
        <v>170.36250000000001</v>
      </c>
      <c r="Q301" s="11">
        <f t="shared" si="24"/>
        <v>85.181250000000006</v>
      </c>
      <c r="R301" s="15">
        <f t="shared" si="25"/>
        <v>170.36250000000001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2</v>
      </c>
      <c r="AR301" s="12">
        <v>0</v>
      </c>
      <c r="AS301" s="12">
        <v>0</v>
      </c>
    </row>
    <row r="302" spans="1:45" ht="47.25" customHeight="1">
      <c r="A302" s="7"/>
      <c r="B302" s="7" t="str">
        <f t="shared" si="26"/>
        <v>MS43FBK2D</v>
      </c>
      <c r="C302" s="9" t="s">
        <v>556</v>
      </c>
      <c r="D302" s="9" t="s">
        <v>3</v>
      </c>
      <c r="E302" s="8" t="s">
        <v>53</v>
      </c>
      <c r="F302" s="8" t="s">
        <v>557</v>
      </c>
      <c r="G302" s="8" t="s">
        <v>557</v>
      </c>
      <c r="H302" s="8" t="s">
        <v>7</v>
      </c>
      <c r="I302" s="8" t="s">
        <v>164</v>
      </c>
      <c r="J302" s="8" t="s">
        <v>7</v>
      </c>
      <c r="K302" s="8" t="s">
        <v>165</v>
      </c>
      <c r="L302" s="8" t="s">
        <v>165</v>
      </c>
      <c r="M302" s="8" t="s">
        <v>125</v>
      </c>
      <c r="N302" s="10">
        <f t="shared" si="23"/>
        <v>6</v>
      </c>
      <c r="O302" s="8">
        <v>499</v>
      </c>
      <c r="P302" s="11">
        <v>130.98750000000001</v>
      </c>
      <c r="Q302" s="11">
        <f t="shared" si="24"/>
        <v>65.493750000000006</v>
      </c>
      <c r="R302" s="15">
        <f t="shared" si="25"/>
        <v>392.96250000000003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6</v>
      </c>
      <c r="AR302" s="12">
        <v>0</v>
      </c>
      <c r="AS302" s="12">
        <v>0</v>
      </c>
    </row>
    <row r="303" spans="1:45" ht="47.25" customHeight="1">
      <c r="A303" s="7"/>
      <c r="B303" s="7" t="str">
        <f t="shared" si="26"/>
        <v>MT580MG2D</v>
      </c>
      <c r="C303" s="9" t="s">
        <v>558</v>
      </c>
      <c r="D303" s="9" t="s">
        <v>3</v>
      </c>
      <c r="E303" s="8" t="s">
        <v>559</v>
      </c>
      <c r="F303" s="8">
        <v>580</v>
      </c>
      <c r="G303" s="8">
        <v>580</v>
      </c>
      <c r="H303" s="8" t="s">
        <v>7</v>
      </c>
      <c r="I303" s="8">
        <v>580</v>
      </c>
      <c r="J303" s="8" t="s">
        <v>7</v>
      </c>
      <c r="K303" s="8" t="s">
        <v>343</v>
      </c>
      <c r="L303" s="8" t="s">
        <v>343</v>
      </c>
      <c r="M303" s="8" t="s">
        <v>9</v>
      </c>
      <c r="N303" s="10">
        <f t="shared" si="23"/>
        <v>1</v>
      </c>
      <c r="O303" s="8">
        <v>799</v>
      </c>
      <c r="P303" s="11">
        <v>209.73750000000001</v>
      </c>
      <c r="Q303" s="11">
        <f t="shared" si="24"/>
        <v>104.86875000000001</v>
      </c>
      <c r="R303" s="15">
        <f t="shared" si="25"/>
        <v>104.86875000000001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1</v>
      </c>
      <c r="AR303" s="12">
        <v>0</v>
      </c>
      <c r="AS303" s="12">
        <v>0</v>
      </c>
    </row>
    <row r="304" spans="1:45" ht="47.25" customHeight="1">
      <c r="A304" s="7"/>
      <c r="B304" s="7" t="str">
        <f t="shared" si="26"/>
        <v>SUF200C3D</v>
      </c>
      <c r="C304" s="9" t="s">
        <v>560</v>
      </c>
      <c r="D304" s="9" t="s">
        <v>3</v>
      </c>
      <c r="E304" s="8" t="s">
        <v>561</v>
      </c>
      <c r="F304" s="8">
        <v>200</v>
      </c>
      <c r="G304" s="8">
        <v>200</v>
      </c>
      <c r="H304" s="8" t="s">
        <v>12</v>
      </c>
      <c r="I304" s="8" t="s">
        <v>323</v>
      </c>
      <c r="J304" s="8" t="s">
        <v>12</v>
      </c>
      <c r="K304" s="8" t="s">
        <v>324</v>
      </c>
      <c r="L304" s="8" t="s">
        <v>324</v>
      </c>
      <c r="M304" s="8" t="s">
        <v>9</v>
      </c>
      <c r="N304" s="10">
        <f t="shared" si="23"/>
        <v>10</v>
      </c>
      <c r="O304" s="8">
        <v>189</v>
      </c>
      <c r="P304" s="11">
        <v>49.612499999999997</v>
      </c>
      <c r="Q304" s="11">
        <f t="shared" si="24"/>
        <v>24.806249999999999</v>
      </c>
      <c r="R304" s="15">
        <f t="shared" si="25"/>
        <v>248.0625</v>
      </c>
      <c r="S304" s="12">
        <v>0</v>
      </c>
      <c r="T304" s="12">
        <v>0</v>
      </c>
      <c r="U304" s="12">
        <v>0</v>
      </c>
      <c r="V304" s="12">
        <v>0</v>
      </c>
      <c r="W304" s="12">
        <v>0</v>
      </c>
      <c r="X304" s="12">
        <v>0</v>
      </c>
      <c r="Y304" s="12">
        <v>0</v>
      </c>
      <c r="Z304" s="12">
        <v>0</v>
      </c>
      <c r="AA304" s="12">
        <v>1</v>
      </c>
      <c r="AB304" s="12">
        <v>0</v>
      </c>
      <c r="AC304" s="12">
        <v>1</v>
      </c>
      <c r="AD304" s="12">
        <v>0</v>
      </c>
      <c r="AE304" s="12">
        <v>0</v>
      </c>
      <c r="AF304" s="12">
        <v>0</v>
      </c>
      <c r="AG304" s="12">
        <v>0</v>
      </c>
      <c r="AH304" s="12">
        <v>0</v>
      </c>
      <c r="AI304" s="12">
        <v>0</v>
      </c>
      <c r="AJ304" s="12">
        <v>0</v>
      </c>
      <c r="AK304" s="12">
        <v>0</v>
      </c>
      <c r="AL304" s="12">
        <v>0</v>
      </c>
      <c r="AM304" s="12">
        <v>0</v>
      </c>
      <c r="AN304" s="12">
        <v>0</v>
      </c>
      <c r="AO304" s="12">
        <v>0</v>
      </c>
      <c r="AP304" s="12">
        <v>0</v>
      </c>
      <c r="AQ304" s="12">
        <v>8</v>
      </c>
      <c r="AR304" s="12">
        <v>0</v>
      </c>
      <c r="AS304" s="12">
        <v>0</v>
      </c>
    </row>
    <row r="305" spans="1:45" ht="47.25" customHeight="1">
      <c r="A305" s="7"/>
      <c r="B305" s="7" t="str">
        <f t="shared" si="26"/>
        <v>SUF20SA1D</v>
      </c>
      <c r="C305" s="9" t="s">
        <v>562</v>
      </c>
      <c r="D305" s="9" t="s">
        <v>3</v>
      </c>
      <c r="E305" s="8" t="s">
        <v>265</v>
      </c>
      <c r="F305" s="8" t="s">
        <v>563</v>
      </c>
      <c r="G305" s="8" t="s">
        <v>563</v>
      </c>
      <c r="H305" s="8" t="s">
        <v>12</v>
      </c>
      <c r="I305" s="8" t="s">
        <v>323</v>
      </c>
      <c r="J305" s="8" t="s">
        <v>12</v>
      </c>
      <c r="K305" s="8" t="s">
        <v>324</v>
      </c>
      <c r="L305" s="8" t="s">
        <v>324</v>
      </c>
      <c r="M305" s="8" t="s">
        <v>9</v>
      </c>
      <c r="N305" s="10">
        <f t="shared" si="23"/>
        <v>10</v>
      </c>
      <c r="O305" s="8">
        <v>199</v>
      </c>
      <c r="P305" s="11">
        <v>52.237499999999997</v>
      </c>
      <c r="Q305" s="11">
        <f t="shared" si="24"/>
        <v>26.118749999999999</v>
      </c>
      <c r="R305" s="15">
        <f t="shared" si="25"/>
        <v>261.1875</v>
      </c>
      <c r="S305" s="12">
        <v>0</v>
      </c>
      <c r="T305" s="12">
        <v>0</v>
      </c>
      <c r="U305" s="12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0</v>
      </c>
      <c r="AA305" s="12">
        <v>5</v>
      </c>
      <c r="AB305" s="12">
        <v>0</v>
      </c>
      <c r="AC305" s="12">
        <v>5</v>
      </c>
      <c r="AD305" s="12">
        <v>0</v>
      </c>
      <c r="AE305" s="12">
        <v>0</v>
      </c>
      <c r="AF305" s="12">
        <v>0</v>
      </c>
      <c r="AG305" s="12">
        <v>0</v>
      </c>
      <c r="AH305" s="12">
        <v>0</v>
      </c>
      <c r="AI305" s="12">
        <v>0</v>
      </c>
      <c r="AJ305" s="12">
        <v>0</v>
      </c>
      <c r="AK305" s="12">
        <v>0</v>
      </c>
      <c r="AL305" s="12">
        <v>0</v>
      </c>
      <c r="AM305" s="12">
        <v>0</v>
      </c>
      <c r="AN305" s="12">
        <v>0</v>
      </c>
      <c r="AO305" s="12">
        <v>0</v>
      </c>
      <c r="AP305" s="12">
        <v>0</v>
      </c>
      <c r="AQ305" s="12">
        <v>0</v>
      </c>
      <c r="AR305" s="12">
        <v>0</v>
      </c>
      <c r="AS305" s="12">
        <v>0</v>
      </c>
    </row>
    <row r="306" spans="1:45" ht="47.25" customHeight="1">
      <c r="A306" s="7"/>
      <c r="B306" s="7" t="str">
        <f t="shared" si="26"/>
        <v>U574GGED</v>
      </c>
      <c r="C306" s="9" t="s">
        <v>564</v>
      </c>
      <c r="D306" s="9" t="s">
        <v>3</v>
      </c>
      <c r="E306" s="8" t="s">
        <v>84</v>
      </c>
      <c r="F306" s="8">
        <v>574</v>
      </c>
      <c r="G306" s="8">
        <v>574</v>
      </c>
      <c r="H306" s="8" t="s">
        <v>12</v>
      </c>
      <c r="I306" s="8">
        <v>574</v>
      </c>
      <c r="J306" s="8" t="s">
        <v>12</v>
      </c>
      <c r="K306" s="8" t="s">
        <v>8</v>
      </c>
      <c r="L306" s="8" t="s">
        <v>8</v>
      </c>
      <c r="M306" s="8" t="s">
        <v>362</v>
      </c>
      <c r="N306" s="10">
        <f t="shared" si="23"/>
        <v>1</v>
      </c>
      <c r="O306" s="8">
        <v>469</v>
      </c>
      <c r="P306" s="11">
        <v>123.1125</v>
      </c>
      <c r="Q306" s="11">
        <f t="shared" si="24"/>
        <v>61.556249999999999</v>
      </c>
      <c r="R306" s="15">
        <f t="shared" si="25"/>
        <v>61.556249999999999</v>
      </c>
      <c r="S306" s="12">
        <v>0</v>
      </c>
      <c r="T306" s="12">
        <v>0</v>
      </c>
      <c r="U306" s="12">
        <v>0</v>
      </c>
      <c r="V306" s="12">
        <v>0</v>
      </c>
      <c r="W306" s="12">
        <v>0</v>
      </c>
      <c r="X306" s="12">
        <v>0</v>
      </c>
      <c r="Y306" s="12">
        <v>0</v>
      </c>
      <c r="Z306" s="12">
        <v>0</v>
      </c>
      <c r="AA306" s="12">
        <v>0</v>
      </c>
      <c r="AB306" s="12">
        <v>0</v>
      </c>
      <c r="AC306" s="12">
        <v>0</v>
      </c>
      <c r="AD306" s="12">
        <v>0</v>
      </c>
      <c r="AE306" s="12">
        <v>0</v>
      </c>
      <c r="AF306" s="12">
        <v>0</v>
      </c>
      <c r="AG306" s="12">
        <v>0</v>
      </c>
      <c r="AH306" s="12">
        <v>0</v>
      </c>
      <c r="AI306" s="12">
        <v>0</v>
      </c>
      <c r="AJ306" s="12">
        <v>0</v>
      </c>
      <c r="AK306" s="12">
        <v>0</v>
      </c>
      <c r="AL306" s="12">
        <v>0</v>
      </c>
      <c r="AM306" s="12">
        <v>0</v>
      </c>
      <c r="AN306" s="12">
        <v>1</v>
      </c>
      <c r="AO306" s="12">
        <v>0</v>
      </c>
      <c r="AP306" s="12">
        <v>0</v>
      </c>
      <c r="AQ306" s="12">
        <v>0</v>
      </c>
      <c r="AR306" s="12">
        <v>0</v>
      </c>
      <c r="AS306" s="12">
        <v>0</v>
      </c>
    </row>
    <row r="307" spans="1:45" ht="47.25" customHeight="1">
      <c r="A307" s="7"/>
      <c r="B307" s="7" t="str">
        <f t="shared" si="26"/>
        <v>W880K14B</v>
      </c>
      <c r="C307" s="9" t="s">
        <v>565</v>
      </c>
      <c r="D307" s="9" t="s">
        <v>28</v>
      </c>
      <c r="E307" s="8" t="s">
        <v>53</v>
      </c>
      <c r="F307" s="8">
        <v>880</v>
      </c>
      <c r="G307" s="8">
        <v>880</v>
      </c>
      <c r="H307" s="8" t="s">
        <v>22</v>
      </c>
      <c r="I307" s="8">
        <v>880</v>
      </c>
      <c r="J307" s="8" t="s">
        <v>22</v>
      </c>
      <c r="K307" s="8" t="s">
        <v>158</v>
      </c>
      <c r="L307" s="8" t="s">
        <v>158</v>
      </c>
      <c r="M307" s="8" t="s">
        <v>125</v>
      </c>
      <c r="N307" s="10">
        <f t="shared" si="23"/>
        <v>1</v>
      </c>
      <c r="O307" s="8">
        <v>649</v>
      </c>
      <c r="P307" s="11">
        <v>170.36250000000001</v>
      </c>
      <c r="Q307" s="11">
        <f t="shared" si="24"/>
        <v>85.181250000000006</v>
      </c>
      <c r="R307" s="15">
        <f t="shared" si="25"/>
        <v>85.181250000000006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1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</row>
    <row r="308" spans="1:45" ht="47.25" customHeight="1">
      <c r="A308" s="7"/>
      <c r="B308" s="7" t="str">
        <f t="shared" si="26"/>
        <v>WEVOZLK3B</v>
      </c>
      <c r="C308" s="9" t="s">
        <v>566</v>
      </c>
      <c r="D308" s="9" t="s">
        <v>28</v>
      </c>
      <c r="E308" s="8" t="s">
        <v>53</v>
      </c>
      <c r="F308" s="8" t="s">
        <v>185</v>
      </c>
      <c r="G308" s="8" t="s">
        <v>185</v>
      </c>
      <c r="H308" s="8" t="s">
        <v>22</v>
      </c>
      <c r="I308" s="8" t="s">
        <v>185</v>
      </c>
      <c r="J308" s="8" t="s">
        <v>22</v>
      </c>
      <c r="K308" s="8" t="s">
        <v>96</v>
      </c>
      <c r="L308" s="8" t="s">
        <v>96</v>
      </c>
      <c r="M308" s="8" t="s">
        <v>125</v>
      </c>
      <c r="N308" s="10">
        <f t="shared" si="23"/>
        <v>2</v>
      </c>
      <c r="O308" s="8">
        <v>549</v>
      </c>
      <c r="P308" s="11">
        <v>144.11250000000001</v>
      </c>
      <c r="Q308" s="11">
        <f t="shared" si="24"/>
        <v>72.056250000000006</v>
      </c>
      <c r="R308" s="15">
        <f t="shared" si="25"/>
        <v>144.11250000000001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2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</row>
    <row r="309" spans="1:45" ht="47.25" customHeight="1">
      <c r="A309" s="7"/>
      <c r="B309" s="7" t="str">
        <f t="shared" ref="B309:B319" si="27">CONCATENATE(C309,D309)</f>
        <v>BB550LSBD</v>
      </c>
      <c r="C309" s="9" t="s">
        <v>567</v>
      </c>
      <c r="D309" s="9" t="s">
        <v>3</v>
      </c>
      <c r="E309" s="8" t="s">
        <v>189</v>
      </c>
      <c r="F309" s="8" t="s">
        <v>5</v>
      </c>
      <c r="G309" s="8" t="s">
        <v>5</v>
      </c>
      <c r="H309" s="8" t="s">
        <v>12</v>
      </c>
      <c r="I309" s="8" t="s">
        <v>5</v>
      </c>
      <c r="J309" s="8" t="s">
        <v>12</v>
      </c>
      <c r="K309" s="8" t="s">
        <v>343</v>
      </c>
      <c r="L309" s="8" t="s">
        <v>343</v>
      </c>
      <c r="M309" s="8" t="s">
        <v>125</v>
      </c>
      <c r="N309" s="10">
        <f t="shared" si="23"/>
        <v>6</v>
      </c>
      <c r="O309" s="8">
        <v>649</v>
      </c>
      <c r="P309" s="11">
        <v>170.36250000000001</v>
      </c>
      <c r="Q309" s="11">
        <f t="shared" si="24"/>
        <v>85.181250000000006</v>
      </c>
      <c r="R309" s="15">
        <f t="shared" si="25"/>
        <v>511.08750000000003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1</v>
      </c>
      <c r="AG309" s="12">
        <v>0</v>
      </c>
      <c r="AH309" s="12">
        <v>0</v>
      </c>
      <c r="AI309" s="12">
        <v>0</v>
      </c>
      <c r="AJ309" s="12">
        <v>0</v>
      </c>
      <c r="AK309" s="12">
        <v>2</v>
      </c>
      <c r="AL309" s="12">
        <v>2</v>
      </c>
      <c r="AM309" s="12">
        <v>0</v>
      </c>
      <c r="AN309" s="12">
        <v>0</v>
      </c>
      <c r="AO309" s="12">
        <v>1</v>
      </c>
      <c r="AP309" s="12">
        <v>0</v>
      </c>
      <c r="AQ309" s="12">
        <v>0</v>
      </c>
      <c r="AR309" s="12">
        <v>0</v>
      </c>
      <c r="AS309" s="12">
        <v>0</v>
      </c>
    </row>
    <row r="310" spans="1:45" ht="47.25" customHeight="1">
      <c r="A310" s="7"/>
      <c r="B310" s="7" t="str">
        <f t="shared" si="27"/>
        <v>BB550LSCD</v>
      </c>
      <c r="C310" s="9" t="s">
        <v>568</v>
      </c>
      <c r="D310" s="9" t="s">
        <v>3</v>
      </c>
      <c r="E310" s="8" t="s">
        <v>189</v>
      </c>
      <c r="F310" s="8" t="s">
        <v>5</v>
      </c>
      <c r="G310" s="8" t="s">
        <v>5</v>
      </c>
      <c r="H310" s="8" t="s">
        <v>12</v>
      </c>
      <c r="I310" s="8" t="s">
        <v>5</v>
      </c>
      <c r="J310" s="8" t="s">
        <v>12</v>
      </c>
      <c r="K310" s="8" t="s">
        <v>343</v>
      </c>
      <c r="L310" s="8" t="s">
        <v>343</v>
      </c>
      <c r="M310" s="8" t="s">
        <v>125</v>
      </c>
      <c r="N310" s="10">
        <f t="shared" si="23"/>
        <v>1</v>
      </c>
      <c r="O310" s="8">
        <v>649</v>
      </c>
      <c r="P310" s="11">
        <v>170.36250000000001</v>
      </c>
      <c r="Q310" s="11">
        <f t="shared" si="24"/>
        <v>85.181250000000006</v>
      </c>
      <c r="R310" s="15">
        <f t="shared" si="25"/>
        <v>85.181250000000006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1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</row>
    <row r="311" spans="1:45" ht="47.25" customHeight="1">
      <c r="A311" s="7"/>
      <c r="B311" s="7" t="str">
        <f t="shared" si="27"/>
        <v>BB550SE1D</v>
      </c>
      <c r="C311" s="9" t="s">
        <v>569</v>
      </c>
      <c r="D311" s="9" t="s">
        <v>3</v>
      </c>
      <c r="E311" s="8" t="s">
        <v>570</v>
      </c>
      <c r="F311" s="8" t="s">
        <v>5</v>
      </c>
      <c r="G311" s="8" t="s">
        <v>5</v>
      </c>
      <c r="H311" s="8" t="s">
        <v>7</v>
      </c>
      <c r="I311" s="8" t="s">
        <v>5</v>
      </c>
      <c r="J311" s="8" t="s">
        <v>7</v>
      </c>
      <c r="K311" s="8" t="s">
        <v>8</v>
      </c>
      <c r="L311" s="8" t="s">
        <v>8</v>
      </c>
      <c r="M311" s="8" t="s">
        <v>125</v>
      </c>
      <c r="N311" s="10">
        <f t="shared" si="23"/>
        <v>16</v>
      </c>
      <c r="O311" s="8">
        <v>549</v>
      </c>
      <c r="P311" s="11">
        <v>144.11250000000001</v>
      </c>
      <c r="Q311" s="11">
        <f t="shared" si="24"/>
        <v>72.056250000000006</v>
      </c>
      <c r="R311" s="15">
        <f t="shared" si="25"/>
        <v>1152.9000000000001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2</v>
      </c>
      <c r="AH311" s="12">
        <v>0</v>
      </c>
      <c r="AI311" s="12">
        <v>0</v>
      </c>
      <c r="AJ311" s="12">
        <v>4</v>
      </c>
      <c r="AK311" s="12">
        <v>7</v>
      </c>
      <c r="AL311" s="12">
        <v>1</v>
      </c>
      <c r="AM311" s="12">
        <v>1</v>
      </c>
      <c r="AN311" s="12">
        <v>0</v>
      </c>
      <c r="AO311" s="12">
        <v>1</v>
      </c>
      <c r="AP311" s="12">
        <v>0</v>
      </c>
      <c r="AQ311" s="12">
        <v>0</v>
      </c>
      <c r="AR311" s="12">
        <v>0</v>
      </c>
      <c r="AS311" s="12">
        <v>0</v>
      </c>
    </row>
    <row r="312" spans="1:45" ht="47.25" customHeight="1">
      <c r="A312" s="7"/>
      <c r="B312" s="7" t="str">
        <f t="shared" si="27"/>
        <v>BB550SN1D</v>
      </c>
      <c r="C312" s="9" t="s">
        <v>571</v>
      </c>
      <c r="D312" s="9" t="s">
        <v>3</v>
      </c>
      <c r="E312" s="8" t="s">
        <v>572</v>
      </c>
      <c r="F312" s="8" t="s">
        <v>5</v>
      </c>
      <c r="G312" s="8" t="s">
        <v>5</v>
      </c>
      <c r="H312" s="8" t="s">
        <v>7</v>
      </c>
      <c r="I312" s="8" t="s">
        <v>5</v>
      </c>
      <c r="J312" s="8" t="s">
        <v>7</v>
      </c>
      <c r="K312" s="8" t="s">
        <v>8</v>
      </c>
      <c r="L312" s="8" t="s">
        <v>8</v>
      </c>
      <c r="M312" s="8" t="s">
        <v>125</v>
      </c>
      <c r="N312" s="10">
        <f t="shared" si="23"/>
        <v>11</v>
      </c>
      <c r="O312" s="8">
        <v>549</v>
      </c>
      <c r="P312" s="11">
        <v>144.11250000000001</v>
      </c>
      <c r="Q312" s="11">
        <f t="shared" si="24"/>
        <v>72.056250000000006</v>
      </c>
      <c r="R312" s="15">
        <f t="shared" si="25"/>
        <v>792.61875000000009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1</v>
      </c>
      <c r="AG312" s="12">
        <v>1</v>
      </c>
      <c r="AH312" s="12">
        <v>4</v>
      </c>
      <c r="AI312" s="12">
        <v>1</v>
      </c>
      <c r="AJ312" s="12">
        <v>2</v>
      </c>
      <c r="AK312" s="12">
        <v>2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</row>
    <row r="313" spans="1:45" ht="47.25" customHeight="1">
      <c r="A313" s="7"/>
      <c r="B313" s="7" t="str">
        <f t="shared" si="27"/>
        <v>GSB4803BM</v>
      </c>
      <c r="C313" s="9" t="s">
        <v>573</v>
      </c>
      <c r="D313" s="9" t="s">
        <v>223</v>
      </c>
      <c r="E313" s="8" t="s">
        <v>53</v>
      </c>
      <c r="F313" s="8" t="s">
        <v>40</v>
      </c>
      <c r="G313" s="8" t="s">
        <v>40</v>
      </c>
      <c r="H313" s="8" t="s">
        <v>479</v>
      </c>
      <c r="I313" s="8" t="s">
        <v>225</v>
      </c>
      <c r="J313" s="8" t="s">
        <v>227</v>
      </c>
      <c r="K313" s="8" t="s">
        <v>480</v>
      </c>
      <c r="L313" s="8" t="s">
        <v>480</v>
      </c>
      <c r="M313" s="8" t="s">
        <v>47</v>
      </c>
      <c r="N313" s="10">
        <f t="shared" si="23"/>
        <v>8</v>
      </c>
      <c r="O313" s="8">
        <v>349</v>
      </c>
      <c r="P313" s="11">
        <v>91.612499999999997</v>
      </c>
      <c r="Q313" s="11">
        <f t="shared" si="24"/>
        <v>45.806249999999999</v>
      </c>
      <c r="R313" s="15">
        <f t="shared" si="25"/>
        <v>366.45</v>
      </c>
      <c r="S313" s="12">
        <v>0</v>
      </c>
      <c r="T313" s="12">
        <v>0</v>
      </c>
      <c r="U313" s="12">
        <v>0</v>
      </c>
      <c r="V313" s="12">
        <v>0</v>
      </c>
      <c r="W313" s="12">
        <v>0</v>
      </c>
      <c r="X313" s="12">
        <v>2</v>
      </c>
      <c r="Y313" s="12">
        <v>1</v>
      </c>
      <c r="Z313" s="12">
        <v>0</v>
      </c>
      <c r="AA313" s="12">
        <v>1</v>
      </c>
      <c r="AB313" s="12">
        <v>2</v>
      </c>
      <c r="AC313" s="12">
        <v>1</v>
      </c>
      <c r="AD313" s="12">
        <v>1</v>
      </c>
      <c r="AE313" s="12">
        <v>0</v>
      </c>
      <c r="AF313" s="12">
        <v>0</v>
      </c>
      <c r="AG313" s="12">
        <v>0</v>
      </c>
      <c r="AH313" s="12">
        <v>0</v>
      </c>
      <c r="AI313" s="12">
        <v>0</v>
      </c>
      <c r="AJ313" s="12">
        <v>0</v>
      </c>
      <c r="AK313" s="12">
        <v>0</v>
      </c>
      <c r="AL313" s="12">
        <v>0</v>
      </c>
      <c r="AM313" s="12">
        <v>0</v>
      </c>
      <c r="AN313" s="12">
        <v>0</v>
      </c>
      <c r="AO313" s="12">
        <v>0</v>
      </c>
      <c r="AP313" s="12">
        <v>0</v>
      </c>
      <c r="AQ313" s="12">
        <v>0</v>
      </c>
      <c r="AR313" s="12">
        <v>0</v>
      </c>
      <c r="AS313" s="12">
        <v>0</v>
      </c>
    </row>
    <row r="314" spans="1:45" ht="47.25" customHeight="1">
      <c r="A314" s="7"/>
      <c r="B314" s="7" t="str">
        <f t="shared" si="27"/>
        <v>GSB550CHM</v>
      </c>
      <c r="C314" s="9" t="s">
        <v>574</v>
      </c>
      <c r="D314" s="9" t="s">
        <v>223</v>
      </c>
      <c r="E314" s="8" t="s">
        <v>35</v>
      </c>
      <c r="F314" s="8" t="s">
        <v>5</v>
      </c>
      <c r="G314" s="8" t="s">
        <v>5</v>
      </c>
      <c r="H314" s="8" t="s">
        <v>230</v>
      </c>
      <c r="I314" s="8" t="s">
        <v>225</v>
      </c>
      <c r="J314" s="8" t="s">
        <v>227</v>
      </c>
      <c r="K314" s="8" t="s">
        <v>480</v>
      </c>
      <c r="L314" s="8" t="s">
        <v>480</v>
      </c>
      <c r="M314" s="8" t="s">
        <v>350</v>
      </c>
      <c r="N314" s="10">
        <f t="shared" si="23"/>
        <v>28</v>
      </c>
      <c r="O314" s="8">
        <v>369</v>
      </c>
      <c r="P314" s="11">
        <v>96.862499999999997</v>
      </c>
      <c r="Q314" s="11">
        <f t="shared" si="24"/>
        <v>48.431249999999999</v>
      </c>
      <c r="R314" s="15">
        <f t="shared" si="25"/>
        <v>1356.075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4</v>
      </c>
      <c r="Z314" s="12">
        <v>4</v>
      </c>
      <c r="AA314" s="12">
        <v>5</v>
      </c>
      <c r="AB314" s="12">
        <v>4</v>
      </c>
      <c r="AC314" s="12">
        <v>4</v>
      </c>
      <c r="AD314" s="12">
        <v>3</v>
      </c>
      <c r="AE314" s="12">
        <v>4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</row>
    <row r="315" spans="1:45" ht="47.25" customHeight="1">
      <c r="A315" s="7"/>
      <c r="B315" s="7" t="str">
        <f t="shared" si="27"/>
        <v>ML574EGBD</v>
      </c>
      <c r="C315" s="9" t="s">
        <v>575</v>
      </c>
      <c r="D315" s="9" t="s">
        <v>3</v>
      </c>
      <c r="E315" s="8" t="s">
        <v>353</v>
      </c>
      <c r="F315" s="8">
        <v>574</v>
      </c>
      <c r="G315" s="8">
        <v>574</v>
      </c>
      <c r="H315" s="8" t="s">
        <v>7</v>
      </c>
      <c r="I315" s="8">
        <v>574</v>
      </c>
      <c r="J315" s="8" t="s">
        <v>7</v>
      </c>
      <c r="K315" s="8" t="s">
        <v>8</v>
      </c>
      <c r="L315" s="8" t="s">
        <v>8</v>
      </c>
      <c r="M315" s="8" t="s">
        <v>13</v>
      </c>
      <c r="N315" s="10">
        <f t="shared" si="23"/>
        <v>62</v>
      </c>
      <c r="O315" s="8">
        <v>399</v>
      </c>
      <c r="P315" s="11">
        <v>104.7375</v>
      </c>
      <c r="Q315" s="11">
        <f t="shared" si="24"/>
        <v>52.368749999999999</v>
      </c>
      <c r="R315" s="15">
        <f t="shared" si="25"/>
        <v>3246.8624999999997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8</v>
      </c>
      <c r="AI315" s="12">
        <v>17</v>
      </c>
      <c r="AJ315" s="12">
        <v>17</v>
      </c>
      <c r="AK315" s="12">
        <v>13</v>
      </c>
      <c r="AL315" s="12">
        <v>0</v>
      </c>
      <c r="AM315" s="12">
        <v>6</v>
      </c>
      <c r="AN315" s="12">
        <v>1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</row>
    <row r="316" spans="1:45" ht="47.25" customHeight="1">
      <c r="A316" s="7"/>
      <c r="B316" s="7" t="str">
        <f t="shared" si="27"/>
        <v>PHB550CHM</v>
      </c>
      <c r="C316" s="9" t="s">
        <v>576</v>
      </c>
      <c r="D316" s="9" t="s">
        <v>223</v>
      </c>
      <c r="E316" s="8" t="s">
        <v>35</v>
      </c>
      <c r="F316" s="8" t="s">
        <v>5</v>
      </c>
      <c r="G316" s="8" t="s">
        <v>5</v>
      </c>
      <c r="H316" s="8" t="s">
        <v>244</v>
      </c>
      <c r="I316" s="8" t="s">
        <v>225</v>
      </c>
      <c r="J316" s="8" t="s">
        <v>227</v>
      </c>
      <c r="K316" s="8" t="s">
        <v>480</v>
      </c>
      <c r="L316" s="8" t="s">
        <v>480</v>
      </c>
      <c r="M316" s="8" t="s">
        <v>350</v>
      </c>
      <c r="N316" s="10">
        <f t="shared" si="23"/>
        <v>19</v>
      </c>
      <c r="O316" s="8">
        <v>369</v>
      </c>
      <c r="P316" s="11">
        <v>96.862499999999997</v>
      </c>
      <c r="Q316" s="11">
        <f t="shared" si="24"/>
        <v>48.431249999999999</v>
      </c>
      <c r="R316" s="15">
        <f t="shared" si="25"/>
        <v>920.19375000000002</v>
      </c>
      <c r="S316" s="12">
        <v>3</v>
      </c>
      <c r="T316" s="12">
        <v>0</v>
      </c>
      <c r="U316" s="12">
        <v>4</v>
      </c>
      <c r="V316" s="12">
        <v>0</v>
      </c>
      <c r="W316" s="12">
        <v>6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2</v>
      </c>
      <c r="AP316" s="12">
        <v>0</v>
      </c>
      <c r="AQ316" s="12">
        <v>4</v>
      </c>
      <c r="AR316" s="12">
        <v>0</v>
      </c>
      <c r="AS316" s="12">
        <v>0</v>
      </c>
    </row>
    <row r="317" spans="1:45" ht="47.25" customHeight="1">
      <c r="A317" s="7"/>
      <c r="B317" s="7" t="str">
        <f t="shared" si="27"/>
        <v>SF2FBK7D</v>
      </c>
      <c r="C317" s="9" t="s">
        <v>577</v>
      </c>
      <c r="D317" s="9" t="s">
        <v>3</v>
      </c>
      <c r="E317" s="8" t="s">
        <v>53</v>
      </c>
      <c r="F317" s="8" t="s">
        <v>578</v>
      </c>
      <c r="G317" s="8" t="s">
        <v>578</v>
      </c>
      <c r="H317" s="8" t="s">
        <v>7</v>
      </c>
      <c r="I317" s="8" t="s">
        <v>164</v>
      </c>
      <c r="J317" s="8" t="s">
        <v>7</v>
      </c>
      <c r="K317" s="8" t="s">
        <v>165</v>
      </c>
      <c r="L317" s="8" t="s">
        <v>165</v>
      </c>
      <c r="M317" s="8" t="s">
        <v>125</v>
      </c>
      <c r="N317" s="10">
        <f t="shared" si="23"/>
        <v>3</v>
      </c>
      <c r="O317" s="8">
        <v>599</v>
      </c>
      <c r="P317" s="11">
        <v>157.23750000000001</v>
      </c>
      <c r="Q317" s="11">
        <f t="shared" si="24"/>
        <v>78.618750000000006</v>
      </c>
      <c r="R317" s="15">
        <f t="shared" si="25"/>
        <v>235.85625000000002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1</v>
      </c>
      <c r="AK317" s="12">
        <v>0</v>
      </c>
      <c r="AL317" s="12">
        <v>0</v>
      </c>
      <c r="AM317" s="12">
        <v>0</v>
      </c>
      <c r="AN317" s="12">
        <v>0</v>
      </c>
      <c r="AO317" s="12">
        <v>1</v>
      </c>
      <c r="AP317" s="12">
        <v>0</v>
      </c>
      <c r="AQ317" s="12">
        <v>1</v>
      </c>
      <c r="AR317" s="12">
        <v>0</v>
      </c>
      <c r="AS317" s="12">
        <v>0</v>
      </c>
    </row>
    <row r="318" spans="1:45" ht="47.25" customHeight="1">
      <c r="A318" s="7"/>
      <c r="B318" s="7" t="str">
        <f t="shared" si="27"/>
        <v>SF3FBK7D</v>
      </c>
      <c r="C318" s="9" t="s">
        <v>579</v>
      </c>
      <c r="D318" s="9" t="s">
        <v>3</v>
      </c>
      <c r="E318" s="8" t="s">
        <v>53</v>
      </c>
      <c r="F318" s="8" t="s">
        <v>578</v>
      </c>
      <c r="G318" s="8" t="s">
        <v>578</v>
      </c>
      <c r="H318" s="8" t="s">
        <v>7</v>
      </c>
      <c r="I318" s="8" t="s">
        <v>164</v>
      </c>
      <c r="J318" s="8" t="s">
        <v>7</v>
      </c>
      <c r="K318" s="8" t="s">
        <v>165</v>
      </c>
      <c r="L318" s="8" t="s">
        <v>165</v>
      </c>
      <c r="M318" s="8" t="s">
        <v>125</v>
      </c>
      <c r="N318" s="10">
        <f t="shared" si="23"/>
        <v>6</v>
      </c>
      <c r="O318" s="8">
        <v>449</v>
      </c>
      <c r="P318" s="11">
        <v>117.8625</v>
      </c>
      <c r="Q318" s="11">
        <f t="shared" si="24"/>
        <v>58.931249999999999</v>
      </c>
      <c r="R318" s="15">
        <f t="shared" si="25"/>
        <v>353.58749999999998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1</v>
      </c>
      <c r="AI318" s="12">
        <v>0</v>
      </c>
      <c r="AJ318" s="12">
        <v>0</v>
      </c>
      <c r="AK318" s="12">
        <v>0</v>
      </c>
      <c r="AL318" s="12">
        <v>0</v>
      </c>
      <c r="AM318" s="12">
        <v>1</v>
      </c>
      <c r="AN318" s="12">
        <v>1</v>
      </c>
      <c r="AO318" s="12">
        <v>2</v>
      </c>
      <c r="AP318" s="12">
        <v>0</v>
      </c>
      <c r="AQ318" s="12">
        <v>1</v>
      </c>
      <c r="AR318" s="12">
        <v>0</v>
      </c>
      <c r="AS318" s="12">
        <v>0</v>
      </c>
    </row>
    <row r="319" spans="1:45" ht="47.25" customHeight="1">
      <c r="A319" s="7"/>
      <c r="B319" s="7" t="str">
        <f t="shared" si="27"/>
        <v>WS327FO1B</v>
      </c>
      <c r="C319" s="9" t="s">
        <v>580</v>
      </c>
      <c r="D319" s="9" t="s">
        <v>28</v>
      </c>
      <c r="E319" s="8" t="s">
        <v>581</v>
      </c>
      <c r="F319" s="8" t="s">
        <v>582</v>
      </c>
      <c r="G319" s="8" t="s">
        <v>582</v>
      </c>
      <c r="H319" s="8" t="s">
        <v>22</v>
      </c>
      <c r="I319" s="8">
        <v>327</v>
      </c>
      <c r="J319" s="8" t="s">
        <v>22</v>
      </c>
      <c r="K319" s="8" t="s">
        <v>8</v>
      </c>
      <c r="L319" s="8" t="s">
        <v>8</v>
      </c>
      <c r="M319" s="8" t="s">
        <v>583</v>
      </c>
      <c r="N319" s="10">
        <f t="shared" si="23"/>
        <v>34</v>
      </c>
      <c r="O319" s="8">
        <v>499</v>
      </c>
      <c r="P319" s="11">
        <v>130.98750000000001</v>
      </c>
      <c r="Q319" s="11">
        <f t="shared" si="24"/>
        <v>65.493750000000006</v>
      </c>
      <c r="R319" s="15">
        <f t="shared" si="25"/>
        <v>2226.7875000000004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6</v>
      </c>
      <c r="AC319" s="12">
        <v>3</v>
      </c>
      <c r="AD319" s="12">
        <v>5</v>
      </c>
      <c r="AE319" s="12">
        <v>4</v>
      </c>
      <c r="AF319" s="12">
        <v>2</v>
      </c>
      <c r="AG319" s="12">
        <v>5</v>
      </c>
      <c r="AH319" s="12">
        <v>4</v>
      </c>
      <c r="AI319" s="12">
        <v>2</v>
      </c>
      <c r="AJ319" s="12">
        <v>3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</row>
  </sheetData>
  <phoneticPr fontId="0" type="noConversion"/>
  <conditionalFormatting sqref="B2:B223">
    <cfRule type="duplicateValues" dxfId="35" priority="17668"/>
  </conditionalFormatting>
  <conditionalFormatting sqref="B219:B223">
    <cfRule type="duplicateValues" dxfId="34" priority="17623"/>
  </conditionalFormatting>
  <conditionalFormatting sqref="B224:B319">
    <cfRule type="duplicateValues" dxfId="33" priority="17663"/>
    <cfRule type="duplicateValues" dxfId="32" priority="17664"/>
  </conditionalFormatting>
  <conditionalFormatting sqref="B297:B319">
    <cfRule type="duplicateValues" dxfId="31" priority="17421"/>
    <cfRule type="duplicateValues" dxfId="30" priority="17422"/>
    <cfRule type="duplicateValues" dxfId="29" priority="17423"/>
    <cfRule type="duplicateValues" dxfId="28" priority="17424"/>
    <cfRule type="duplicateValues" dxfId="27" priority="17425"/>
    <cfRule type="duplicateValues" dxfId="26" priority="17426"/>
    <cfRule type="duplicateValues" dxfId="25" priority="17427"/>
    <cfRule type="duplicateValues" dxfId="24" priority="17428"/>
    <cfRule type="duplicateValues" dxfId="23" priority="17437"/>
    <cfRule type="duplicateValues" dxfId="22" priority="17438"/>
    <cfRule type="duplicateValues" dxfId="21" priority="17439"/>
    <cfRule type="duplicateValues" dxfId="20" priority="17440"/>
    <cfRule type="duplicateValues" dxfId="19" priority="17441"/>
    <cfRule type="duplicateValues" dxfId="18" priority="17442"/>
  </conditionalFormatting>
  <conditionalFormatting sqref="B309:B319">
    <cfRule type="duplicateValues" dxfId="17" priority="16295"/>
    <cfRule type="duplicateValues" dxfId="16" priority="16296"/>
    <cfRule type="duplicateValues" dxfId="15" priority="16297"/>
    <cfRule type="duplicateValues" dxfId="14" priority="16298"/>
    <cfRule type="duplicateValues" dxfId="13" priority="16299"/>
    <cfRule type="duplicateValues" dxfId="12" priority="16300"/>
    <cfRule type="duplicateValues" dxfId="11" priority="16301"/>
    <cfRule type="duplicateValues" dxfId="10" priority="16302"/>
    <cfRule type="duplicateValues" dxfId="9" priority="16303"/>
    <cfRule type="duplicateValues" dxfId="8" priority="16304"/>
    <cfRule type="duplicateValues" dxfId="7" priority="16305"/>
    <cfRule type="duplicateValues" dxfId="6" priority="16306"/>
    <cfRule type="duplicateValues" dxfId="5" priority="16307"/>
    <cfRule type="duplicateValues" dxfId="4" priority="16308"/>
    <cfRule type="duplicateValues" dxfId="3" priority="16309"/>
    <cfRule type="duplicateValues" dxfId="2" priority="16310"/>
  </conditionalFormatting>
  <conditionalFormatting sqref="C2:C223">
    <cfRule type="duplicateValues" dxfId="1" priority="17670"/>
  </conditionalFormatting>
  <conditionalFormatting sqref="C224:C319">
    <cfRule type="duplicateValues" dxfId="0" priority="17667"/>
  </conditionalFormatting>
  <pageMargins left="0.69930555555555596" right="0.69930555555555596" top="0.75" bottom="0.75" header="0.3" footer="0.3"/>
  <pageSetup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NB</vt:lpstr>
    </vt:vector>
  </TitlesOfParts>
  <Manager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2024-10-03T11:52:00Z</cp:lastPrinted>
  <dcterms:created xsi:type="dcterms:W3CDTF">2024-05-28T10:28:00Z</dcterms:created>
  <dcterms:modified xsi:type="dcterms:W3CDTF">2025-01-06T10:53:16Z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DA331DC058A158BF495D6467B1733E56_33</vt:lpwstr>
  </property>
  <property fmtid="{D5CDD505-2E9C-101B-9397-08002B2CF9AE}" pid="3" name="KSOProductBuildVer">
    <vt:lpwstr>2052-11.33.82</vt:lpwstr>
  </property>
</Properties>
</file>